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F8A73305-5105-423B-914D-66CA4DFD64EA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część 5" sheetId="1" r:id="rId1"/>
    <sheet name="część 6" sheetId="4" r:id="rId2"/>
    <sheet name="część 4" sheetId="2" r:id="rId3"/>
  </sheets>
  <definedNames>
    <definedName name="_xlnm._FilterDatabase" localSheetId="2" hidden="1">'część 4'!$A$5:$O$121</definedName>
    <definedName name="_xlnm.Print_Area" localSheetId="2">'część 4'!$A$1:$L$126</definedName>
    <definedName name="_xlnm.Print_Area" localSheetId="0">'część 5'!$A$1:$L$52</definedName>
    <definedName name="_xlnm.Print_Area" localSheetId="1">'część 6'!$A$1:$L$44</definedName>
  </definedNames>
  <calcPr calcId="191029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7" i="2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7" i="4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7" i="1"/>
  <c r="B23" i="2" l="1"/>
  <c r="B8" i="2" l="1"/>
  <c r="B7" i="2"/>
  <c r="B76" i="2" l="1"/>
  <c r="B10" i="2" l="1"/>
  <c r="B71" i="2" l="1"/>
  <c r="B96" i="2" l="1"/>
  <c r="B66" i="2"/>
  <c r="B35" i="2" l="1"/>
  <c r="B64" i="2" l="1"/>
  <c r="B20" i="2"/>
  <c r="B30" i="2" l="1"/>
  <c r="B9" i="2" l="1"/>
  <c r="B11" i="2"/>
  <c r="B12" i="2"/>
  <c r="B13" i="2"/>
  <c r="B14" i="2"/>
  <c r="B15" i="2"/>
  <c r="B16" i="2"/>
  <c r="B17" i="2"/>
  <c r="B18" i="2"/>
  <c r="B19" i="2"/>
  <c r="B21" i="2"/>
  <c r="B22" i="2"/>
  <c r="B24" i="2"/>
  <c r="B25" i="2"/>
  <c r="B26" i="2"/>
  <c r="B27" i="2"/>
  <c r="B28" i="2"/>
  <c r="B29" i="2"/>
  <c r="B31" i="2"/>
  <c r="B32" i="2"/>
  <c r="B33" i="2"/>
  <c r="B34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7" i="2"/>
  <c r="B68" i="2"/>
  <c r="B69" i="2"/>
  <c r="B70" i="2"/>
  <c r="B72" i="2"/>
  <c r="B73" i="2"/>
  <c r="B74" i="2"/>
  <c r="B75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</calcChain>
</file>

<file path=xl/sharedStrings.xml><?xml version="1.0" encoding="utf-8"?>
<sst xmlns="http://schemas.openxmlformats.org/spreadsheetml/2006/main" count="751" uniqueCount="365">
  <si>
    <t>LP</t>
  </si>
  <si>
    <t>Artykuł</t>
  </si>
  <si>
    <t>Jednostki miar</t>
  </si>
  <si>
    <t xml:space="preserve">Planowana wielkość opakowania wg jednostek miar </t>
  </si>
  <si>
    <t>Wartość podatku VAT</t>
  </si>
  <si>
    <t>1 .</t>
  </si>
  <si>
    <t>kg</t>
  </si>
  <si>
    <t>2 .</t>
  </si>
  <si>
    <t>Artykuł mięsny typu - Boczek surowy wieprzowy b/k    (surowy)</t>
  </si>
  <si>
    <t>3 .</t>
  </si>
  <si>
    <t>4 .</t>
  </si>
  <si>
    <t>5 .</t>
  </si>
  <si>
    <t>Artykuł mięsny typu - Żeberka paski wieprzowe   (surowe) Klasa I</t>
  </si>
  <si>
    <t>6 .</t>
  </si>
  <si>
    <t>Artykuł mięsny typu - Szynka wieprzowa b/k   (surowa)</t>
  </si>
  <si>
    <t>7 .</t>
  </si>
  <si>
    <t>Artykuł mięsny typu - Ozory wieprzowe świeże   (surowe)</t>
  </si>
  <si>
    <t>8 .</t>
  </si>
  <si>
    <t>Artykuł mięsny typu - Golonka wieprzowa z/k   (surowa)</t>
  </si>
  <si>
    <t>9 .</t>
  </si>
  <si>
    <t>Artykuł mięsny typu - Łopatka wieprzowa b/k   (surowa)</t>
  </si>
  <si>
    <t>10 .</t>
  </si>
  <si>
    <t>Artykuł mięsny typu - Karkówka wieprzowa surowa b/k   (surowa)</t>
  </si>
  <si>
    <t>11 .</t>
  </si>
  <si>
    <t>Artykuł mięsny typu - Schab wieprzowy świezy b/k   (surowy) extra</t>
  </si>
  <si>
    <t>12 .</t>
  </si>
  <si>
    <t>Artykuł mięsny typu - Kości wieprzowe   (surowe) krótkie schabowe</t>
  </si>
  <si>
    <t>13 .</t>
  </si>
  <si>
    <t>Artykuł mięsny typu - Flaki krojone luz wieprzowe   (surowe)</t>
  </si>
  <si>
    <t>14 .</t>
  </si>
  <si>
    <t xml:space="preserve">Artykuł mięsny typu - Smalec wieprzowy  </t>
  </si>
  <si>
    <t>15 .</t>
  </si>
  <si>
    <t>Krupniok</t>
  </si>
  <si>
    <t>16 .</t>
  </si>
  <si>
    <t>Artykuł mięsny typu - Wątroba wieprzowa   (surowa)</t>
  </si>
  <si>
    <t>17 .</t>
  </si>
  <si>
    <t>18 .</t>
  </si>
  <si>
    <t>Artykuł mięsny typu - Antrykot wołowa   (surowy) b/k</t>
  </si>
  <si>
    <t>19 .</t>
  </si>
  <si>
    <t>20 .</t>
  </si>
  <si>
    <t>Artykuł mięsny typu - Ligawa wołowa   (surowa)</t>
  </si>
  <si>
    <t>21 .</t>
  </si>
  <si>
    <t>22 .</t>
  </si>
  <si>
    <t>Artykuł mięsny typu - Udka świeże   (surowe) ćwiartki</t>
  </si>
  <si>
    <t>23 .</t>
  </si>
  <si>
    <t>Artykuł mięsny typu - Kurczak świeży   (surowy)</t>
  </si>
  <si>
    <t>24 .</t>
  </si>
  <si>
    <t>Artykuł mięsny typu - Skrzydełka z kurczaka świeże   (surowe)</t>
  </si>
  <si>
    <t>25 .</t>
  </si>
  <si>
    <t>Artykuł mięsny typu - Filet z kurczaka   (surowy)</t>
  </si>
  <si>
    <t>26 .</t>
  </si>
  <si>
    <t>Artykuł mięsny typu - Porcje z kurcząt   (surowe)</t>
  </si>
  <si>
    <t>27 .</t>
  </si>
  <si>
    <t>28 .</t>
  </si>
  <si>
    <t>29 .</t>
  </si>
  <si>
    <t>30 .</t>
  </si>
  <si>
    <t xml:space="preserve">Produkt wędliniarski typu - Ćwiartki z kurcząt wędzone  </t>
  </si>
  <si>
    <t>31 .</t>
  </si>
  <si>
    <t xml:space="preserve">Produkt wędliniarski typu - golonka bawarska </t>
  </si>
  <si>
    <t xml:space="preserve">Produkt wędliniarski typu - Polędwica kanadyjska  </t>
  </si>
  <si>
    <t xml:space="preserve">Produkt wędliniarski typu - Boczek rolowany  </t>
  </si>
  <si>
    <t xml:space="preserve">Produkt wędliniarski typu - Szynka Bankietowa   </t>
  </si>
  <si>
    <t xml:space="preserve">Produkt wędliniarski typu - Boczek Duński   </t>
  </si>
  <si>
    <t xml:space="preserve">Produkt wędliniarski typu - Polędwica sopocka   </t>
  </si>
  <si>
    <t xml:space="preserve">Produkt wędliniarski typu - Kiełbasa dobra   </t>
  </si>
  <si>
    <t xml:space="preserve">Produkt wędliniarski typu - Berlinetki </t>
  </si>
  <si>
    <t xml:space="preserve">Produkt wędliniarski typu - Polędwica łososiowa  </t>
  </si>
  <si>
    <t xml:space="preserve">Produkt wędliniarski typu - Kiełbasa Krakowska Sucha wieprzowa   </t>
  </si>
  <si>
    <t xml:space="preserve">Produkt wędliniarski typu - Kiełbasa Krakowska parzona wieprzowa   </t>
  </si>
  <si>
    <t xml:space="preserve">Produkt wędliniarski typu - Szynka wiejska wieprzowa   </t>
  </si>
  <si>
    <t xml:space="preserve">Produkt wędliniarski typu - Mielonka śniadaniowa wieprzowa   </t>
  </si>
  <si>
    <t xml:space="preserve">Produkt wędliniarski typu - Kiełbasa polska wędzona wieprzowa </t>
  </si>
  <si>
    <t>Produkt wędliniarski typu - Kiełbasa biała extra  wieprzowa</t>
  </si>
  <si>
    <t xml:space="preserve">Produkt wędliniarski typu - Polędwica wiśniowa wieprzowa </t>
  </si>
  <si>
    <t xml:space="preserve">Ogonówka wieprzowa   </t>
  </si>
  <si>
    <t xml:space="preserve">Produkt wędliniarski typu - Salceson włoski  </t>
  </si>
  <si>
    <t xml:space="preserve">Produkt wędliniarski typu -pasztet dziadunia </t>
  </si>
  <si>
    <t>Produkt wędliniarski typu - Szynka konserwowa</t>
  </si>
  <si>
    <t>Produkt wędliniarski typu - Frankfurterki wieprzowe</t>
  </si>
  <si>
    <t>x</t>
  </si>
  <si>
    <t>Ser Rolada Ustrzycka OSM Giżycko Klasa I (lub artykuł równoważny …………………………………….)</t>
  </si>
  <si>
    <t>Ser Salami (lub artykuł równoważny …………………….………….…..)</t>
  </si>
  <si>
    <t>Ser Gouda (lub artykuł równoważny …………………….………….…..)</t>
  </si>
  <si>
    <t>Ser Podlaski (lub artykuł równoważny ………………………………….…..)</t>
  </si>
  <si>
    <t>Ser Edamski (lub artykuł równoważny ………………….………….…..)</t>
  </si>
  <si>
    <t>Ser Rycki (lub artykuł równoważny …………………….………….…..)</t>
  </si>
  <si>
    <t>Mleko UHT 2,0% Łaciate  (lub artykuł równoważny …………………...……….…..)</t>
  </si>
  <si>
    <t>litr</t>
  </si>
  <si>
    <t>Twaróg mielony Piątnica (lub artykuł równoważny ……………………………….…..)</t>
  </si>
  <si>
    <t>Ser wędzony Pałki (lub artykuł równoważny ……………………………………)</t>
  </si>
  <si>
    <t>Mleko Mazurski Smak bez laktozy (lub artykuł równoważny ……………………………………)</t>
  </si>
  <si>
    <t>Mleko 1,5% Mazurski Smak (lub artykuł równoważny…………………………)</t>
  </si>
  <si>
    <t xml:space="preserve">KACZKA PEKIN </t>
  </si>
  <si>
    <t>LIPTON BLACKCURRANT CZ.PORZECZKA KOP CLASIC 25KOP</t>
  </si>
  <si>
    <t>LIPTON BLUE FRUIT OWOCE NIEBIESKIE KOP CLASIC 25KOP</t>
  </si>
  <si>
    <t>LIPTON CLASSIC ENGLISH BREAKFAST 25KOP</t>
  </si>
  <si>
    <t xml:space="preserve">LIPTON CLASSIC MALINA 25KOP </t>
  </si>
  <si>
    <t>LIPTON CLASSIC ROSEHIP DZIKA RÓŻA KOP FOL 25KOP</t>
  </si>
  <si>
    <t xml:space="preserve">LIPTON EARL GREY CLASIC 25KOP </t>
  </si>
  <si>
    <t xml:space="preserve">LIPTON FOREST FRUIT OWOCE LEŚNE KOP CLASIC 25KOP </t>
  </si>
  <si>
    <t xml:space="preserve">LIPTON GREEN&amp;MINT ZIEL Z MIĘTA KOP CLASIC 25KOP </t>
  </si>
  <si>
    <t xml:space="preserve">LIPTON HERBATA ZIELONA KOP 25KOP </t>
  </si>
  <si>
    <t xml:space="preserve">MĄKA PSZENNA TYP 500 </t>
  </si>
  <si>
    <t>(LUB ARTYKUŁ RÓWNOWAŻNY …………………….………………………………………..….…..)</t>
  </si>
  <si>
    <t xml:space="preserve">KAWA CLASSIC NESCAFE 200X2G  PALUSZEK </t>
  </si>
  <si>
    <t xml:space="preserve">LIPTON CLASSIC PEPERMINT NAPAR 25KOP </t>
  </si>
  <si>
    <t xml:space="preserve">LIPTON LEMON 25KOP </t>
  </si>
  <si>
    <t xml:space="preserve">LIPTON PEACH MANGO BRZOSKWINIA MANGO 25KOP </t>
  </si>
  <si>
    <t xml:space="preserve">LIPTON ROSEHIP DZIKA RÓŻA25KOP </t>
  </si>
  <si>
    <t>LIPTON YL HERBATA EXP. TB 100SZT</t>
  </si>
  <si>
    <t>OPAKOWANIE</t>
  </si>
  <si>
    <t>MUSZTARDA STOŁOWA (LUB ARTYKUŁ RÓWNOWAŻNY)………………</t>
  </si>
  <si>
    <t>WODA MINERALNA Cisowianka GAZOWANA 0,5 L (lub artykuł równoważny …………………….………….…..)</t>
  </si>
  <si>
    <t>WODA MINERALNA Cisowianka NIEGAZOWANA 0,5 L(lub artykuł równoważny ………………….………….…..)</t>
  </si>
  <si>
    <t>Jogurt Typ Grecki MLEKPOL 350 g (lub artykuł równoważny ………………….………….…..)</t>
  </si>
  <si>
    <t xml:space="preserve">OGÓRKI KONSERWOWE </t>
  </si>
  <si>
    <t>Ser feta Favita (lub artykuł równoważny …………………….)</t>
  </si>
  <si>
    <t>Mix Łaciaty  (lub artykuł równoważny ……………………………………)</t>
  </si>
  <si>
    <t>Biojogurt naturalny Augustów (lub artykuł równoważny …………………….………….…..)</t>
  </si>
  <si>
    <t>Śmietana Piątnica 18%  (lub artykuł równoważny …………………….………….…..)</t>
  </si>
  <si>
    <t>Twaróg klinek półtłusty  (lub artykuł równoważny ………………….………….…..)</t>
  </si>
  <si>
    <t>Śmietana Piątnica 30%  (lub artykuł równoważny ………………………………………….………….…..)</t>
  </si>
  <si>
    <t>Mleko UHT 3,2% Łaciate   (lub artykuł równoważny ………………….………….…..)</t>
  </si>
  <si>
    <t>Ser Kiri Krówka Śmieszka  (lub artykuł równoważny ………………….………….…..)</t>
  </si>
  <si>
    <t>Ser typ Camembert lub artykuł równoważny ………………….………….…..)</t>
  </si>
  <si>
    <t>Ser typ mozarella kulka  (lub artykuł równoważny ………………….………….…..)</t>
  </si>
  <si>
    <t>Ser topiony Hochland plastry  (lub artykuł równoważny ……………………….……….…..)</t>
  </si>
  <si>
    <t>Ser topiony Hochland krążek (lub artykuł równoważny …………………………………….)</t>
  </si>
  <si>
    <t>Ser typ Brie (lub artykuł równoważny ………………….………….…..)</t>
  </si>
  <si>
    <t>Jogurt Gratka  owocowy  (lub artykuł równoważny ………………….………….…..)</t>
  </si>
  <si>
    <t>Deser czekoladowo orzechowy Monte(lub artykuł równoważny ……………………………………)</t>
  </si>
  <si>
    <t>Serek smakowy (lub artykuł równoważny…………….)</t>
  </si>
  <si>
    <t xml:space="preserve">ANANAS PLASTRY HELCOM </t>
  </si>
  <si>
    <t xml:space="preserve">AROMA MIX MAŚLANO ZIOŁOWY KNORR </t>
  </si>
  <si>
    <t xml:space="preserve">AUSZPIK ŻELATYNA KNORR </t>
  </si>
  <si>
    <t xml:space="preserve">BARSZCZ CZERWONY KNORR  </t>
  </si>
  <si>
    <t xml:space="preserve">BAZYLIA </t>
  </si>
  <si>
    <t xml:space="preserve">BRZOSKWINIA POŁÓWKI </t>
  </si>
  <si>
    <t xml:space="preserve">BUKIET WARZYW JARZYN </t>
  </si>
  <si>
    <t xml:space="preserve">BUŁKA TARTA </t>
  </si>
  <si>
    <t xml:space="preserve">CHRZAN TARTY WIADRO </t>
  </si>
  <si>
    <t xml:space="preserve">CUKIER BIAŁY DIAMANT </t>
  </si>
  <si>
    <t xml:space="preserve">CUKIER PUDER DIAMANT </t>
  </si>
  <si>
    <t xml:space="preserve">FASOLA BIAŁA DROBNA </t>
  </si>
  <si>
    <t>FASOLA CZERWONA RED KIDNEY</t>
  </si>
  <si>
    <t xml:space="preserve">GROSZEK KONSERWOWY </t>
  </si>
  <si>
    <t xml:space="preserve">GROSZEK ZIELONY </t>
  </si>
  <si>
    <t xml:space="preserve">KAKAO EXTRA CIEMNE DECOMORENO </t>
  </si>
  <si>
    <t xml:space="preserve">KAPARY SŁOIK </t>
  </si>
  <si>
    <t xml:space="preserve">KASZA GRYCZANA PRAŻONA </t>
  </si>
  <si>
    <t xml:space="preserve">KASZA JĘCZMIENNA WIEJSKA GRUBA </t>
  </si>
  <si>
    <t xml:space="preserve">KASZA MANNA </t>
  </si>
  <si>
    <t xml:space="preserve">KASZA WIEJSKA </t>
  </si>
  <si>
    <t xml:space="preserve">KASZUBSKIE ROLMOPSY </t>
  </si>
  <si>
    <t xml:space="preserve">KAWA ZIARNISTA SUPER BAR </t>
  </si>
  <si>
    <t xml:space="preserve">KETCHUP </t>
  </si>
  <si>
    <t xml:space="preserve">KETCHUP PREMIUM NR VII </t>
  </si>
  <si>
    <t xml:space="preserve">KONCENTRAT BARSZCZU CZERWONEGO  </t>
  </si>
  <si>
    <t xml:space="preserve">KONCENTRAT POMIDOROWY 30%  SŁOIK </t>
  </si>
  <si>
    <t xml:space="preserve">KONCENTRAT ŻURKU </t>
  </si>
  <si>
    <t xml:space="preserve">KUKURYDZA KONSERWOWA SŁODKA PRÓŻN. </t>
  </si>
  <si>
    <t xml:space="preserve">KWASEK CYTRYNOWY </t>
  </si>
  <si>
    <t xml:space="preserve">MAJONEZ DEKORACYJNY  </t>
  </si>
  <si>
    <t xml:space="preserve">MAJONEZ SAŁATKOWY </t>
  </si>
  <si>
    <t xml:space="preserve">MAKARON DWUJAJECZNY ŚWIDERKI WINIARY </t>
  </si>
  <si>
    <t xml:space="preserve">MAKARON MUSZELKI MAŁE </t>
  </si>
  <si>
    <t>MAKARON NITKA CIĘTA</t>
  </si>
  <si>
    <t xml:space="preserve">MAKARON RURKI  </t>
  </si>
  <si>
    <t xml:space="preserve">MAKARON SPAGHETTI PEŁNE ZIARNO </t>
  </si>
  <si>
    <t xml:space="preserve">MAKARON ŚWIDERKI </t>
  </si>
  <si>
    <t xml:space="preserve">MALINA GRYS </t>
  </si>
  <si>
    <t xml:space="preserve">MĄKA TORTOWA  </t>
  </si>
  <si>
    <t xml:space="preserve">MIÓD LEŚNY </t>
  </si>
  <si>
    <t xml:space="preserve">MUSZTARDA FRANCUSKA  </t>
  </si>
  <si>
    <t xml:space="preserve">MUSZTARDA PIKANTNA A LA DIJON BUTLA </t>
  </si>
  <si>
    <t xml:space="preserve">NAPÓJ JABŁKO CAPRIO </t>
  </si>
  <si>
    <t xml:space="preserve">NAPÓJ POMARAŃCZA CAPRIO </t>
  </si>
  <si>
    <t xml:space="preserve">NEKTAR CZARNA PORZECZKA KARTON  </t>
  </si>
  <si>
    <t xml:space="preserve">NEKTAR JABŁKOWY KARTON TARCZYN  </t>
  </si>
  <si>
    <t>OCET BALSAMICZNY</t>
  </si>
  <si>
    <t xml:space="preserve">OCET SPIRYTUSOWY 10%  </t>
  </si>
  <si>
    <t xml:space="preserve">OCET WINNY BIAŁY </t>
  </si>
  <si>
    <t xml:space="preserve">OCET WINNY CZERWONY </t>
  </si>
  <si>
    <t xml:space="preserve">OLEJ UNIWERSALNY </t>
  </si>
  <si>
    <t xml:space="preserve">OLEJ UNIWERSALNY RZEPAKOWY </t>
  </si>
  <si>
    <t xml:space="preserve">OLIWKI CZARNE DRYLOWANE SŁOIK HELCOM </t>
  </si>
  <si>
    <t xml:space="preserve">OLIWKI ZIELONE DRYLOWANE SŁOIK </t>
  </si>
  <si>
    <t xml:space="preserve">OREGANO </t>
  </si>
  <si>
    <t xml:space="preserve">ŻUREK KNORR </t>
  </si>
  <si>
    <t xml:space="preserve">ŻURAWINA </t>
  </si>
  <si>
    <t xml:space="preserve">ZIOŁA PROWANSALSKIE </t>
  </si>
  <si>
    <t xml:space="preserve">ZIELE ANGIELSKIE </t>
  </si>
  <si>
    <t xml:space="preserve">WIŚNIE W ŻELU WIADRO </t>
  </si>
  <si>
    <t xml:space="preserve">TUŃCZYK KAWAŁKI W SOSIE WŁASNYM </t>
  </si>
  <si>
    <t xml:space="preserve">TUŃCZYK KAWAŁKI W OLEJU HELCOM </t>
  </si>
  <si>
    <t xml:space="preserve">ŚMIETANA ŁACIATA UHT 30%  </t>
  </si>
  <si>
    <t xml:space="preserve">SZPARAGI BIAŁE CAŁE  </t>
  </si>
  <si>
    <t xml:space="preserve">SZCZAW KONSERWOWY  </t>
  </si>
  <si>
    <t xml:space="preserve">SYROP WIŚNIA MAX </t>
  </si>
  <si>
    <t xml:space="preserve">SYROP MALINA </t>
  </si>
  <si>
    <t xml:space="preserve">SOS SAŁATKOWY KLASYCZNY 100% NATURALNYCH SKŁADNIKÓW  KNORR </t>
  </si>
  <si>
    <t xml:space="preserve">SOS OGRODOWY SAŁATKOWY  </t>
  </si>
  <si>
    <t xml:space="preserve">SOS MUSZTARDOWO-MIODOWY </t>
  </si>
  <si>
    <t xml:space="preserve">SOS DESEROWY CZEKOLADA </t>
  </si>
  <si>
    <t xml:space="preserve">SOS BAZYLIOWY </t>
  </si>
  <si>
    <t xml:space="preserve">SOS BARBECUE </t>
  </si>
  <si>
    <t xml:space="preserve">SOS AMERYKAŃSKI </t>
  </si>
  <si>
    <t xml:space="preserve">SOK POMARAŃCZA 100% KARTON CD TYMBARK </t>
  </si>
  <si>
    <t xml:space="preserve">SOK JABŁKO 100% KARTON CD TYMBARK </t>
  </si>
  <si>
    <t xml:space="preserve">SKROBIA ZIEMNIACZANA </t>
  </si>
  <si>
    <t xml:space="preserve">SER FAVITA 18%  </t>
  </si>
  <si>
    <t xml:space="preserve">SELER CIĘTY SŁOIK </t>
  </si>
  <si>
    <t xml:space="preserve">RYŻ BIAŁY DŁUGOZIARNISTY </t>
  </si>
  <si>
    <t xml:space="preserve">RAMA WIELOFUNKCYJNA 31% </t>
  </si>
  <si>
    <t xml:space="preserve">RAMA CULINESE PROFI DO SMAŻENIA </t>
  </si>
  <si>
    <t xml:space="preserve">POMIDORY SUSZONE W OLEJU SŁOIK HELCOM  </t>
  </si>
  <si>
    <t xml:space="preserve">PŁATKI ŚNIADANIOWE CHOCO BALLS </t>
  </si>
  <si>
    <t xml:space="preserve">PŁATKI CORN FLAKES </t>
  </si>
  <si>
    <t xml:space="preserve">PIECZARKI MARYNOWANE Z MARCHEWKĄ I CEBULĄ </t>
  </si>
  <si>
    <t xml:space="preserve">PAPRYKA 3 MIX </t>
  </si>
  <si>
    <t>Część nr 4 - Różne produkty spożywcze</t>
  </si>
  <si>
    <t>Razem wartość całego zamówienia na część nr 4</t>
  </si>
  <si>
    <t>Cena netto za 1 jednostkę miary / opakowanie [podane w kolumnie nr 4]</t>
  </si>
  <si>
    <t>Planowana Ilość artykułu do kalkulacji oferty wg jednostek miar [podane wkolumnie  nr 4]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</si>
  <si>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</si>
  <si>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</si>
  <si>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</si>
  <si>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</si>
  <si>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</si>
  <si>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</si>
  <si>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</si>
  <si>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</si>
  <si>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</si>
  <si>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</si>
  <si>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</si>
  <si>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</si>
  <si>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</si>
  <si>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</si>
  <si>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</si>
  <si>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</si>
  <si>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</si>
  <si>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</si>
  <si>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</si>
  <si>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</si>
  <si>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</si>
  <si>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</si>
  <si>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</si>
  <si>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</si>
  <si>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</si>
  <si>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</si>
  <si>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</si>
  <si>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</si>
  <si>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</si>
  <si>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</si>
  <si>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</si>
  <si>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</si>
  <si>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</si>
  <si>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</si>
  <si>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</si>
  <si>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</si>
  <si>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</si>
  <si>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</si>
  <si>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</si>
  <si>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</si>
  <si>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</si>
  <si>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</si>
  <si>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</si>
  <si>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</si>
  <si>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</si>
  <si>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</si>
  <si>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</si>
  <si>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</si>
  <si>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</si>
  <si>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</si>
  <si>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</si>
  <si>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</si>
  <si>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</si>
  <si>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</si>
  <si>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</si>
  <si>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</si>
  <si>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</si>
  <si>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</si>
  <si>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</si>
  <si>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</si>
  <si>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</si>
  <si>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</si>
  <si>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</si>
  <si>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</si>
  <si>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</si>
  <si>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</si>
  <si>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</si>
  <si>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</si>
  <si>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</si>
  <si>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</si>
  <si>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</si>
  <si>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</si>
  <si>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</si>
  <si>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</si>
  <si>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</si>
  <si>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</si>
  <si>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</si>
  <si>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</si>
  <si>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</si>
  <si>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</si>
  <si>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</si>
  <si>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</si>
  <si>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</si>
  <si>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</si>
  <si>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</si>
  <si>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</si>
  <si>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</si>
  <si>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</si>
  <si>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</si>
  <si>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</si>
  <si>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</si>
  <si>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</si>
  <si>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</si>
  <si>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</si>
  <si>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</si>
  <si>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</si>
  <si>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</si>
  <si>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</si>
  <si>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</si>
  <si>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</si>
  <si>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</si>
  <si>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</si>
  <si>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</si>
  <si>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</si>
  <si>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</si>
  <si>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</si>
  <si>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</si>
  <si>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</si>
  <si>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 xml:space="preserve"> Podpis Wykonawcy</t>
  </si>
  <si>
    <t>…………………………………………………………………………….</t>
  </si>
  <si>
    <t>UWAGI</t>
  </si>
  <si>
    <t>109.</t>
  </si>
  <si>
    <t>110.</t>
  </si>
  <si>
    <t>111.</t>
  </si>
  <si>
    <t>112.</t>
  </si>
  <si>
    <t>COCA COLA (LUB ARTYKUŁ RÓWNOWAŻNY                ……………………………………………………………………)</t>
  </si>
  <si>
    <t>FANTA (LUB ARTYKUŁ RÓWNOWAŻNY                ……………………………………………………………………)</t>
  </si>
  <si>
    <t>SPRITE (LUB ARTYKUŁ RÓWNOWAŻNY                ……………………………………………………………………)</t>
  </si>
  <si>
    <t>KINLEY (LUB ARTYKUŁ RÓWNOWAŻNY                ……………………………………………………………………)</t>
  </si>
  <si>
    <t>CAPPY (LUB ARTYKUŁ RÓWNOWAŻNY                ……………………………………………………………………)</t>
  </si>
  <si>
    <t>COCA COLA ZERO (LUB ARTYKUŁ RÓWNOWAŻNY                ……………………………………………………………………)</t>
  </si>
  <si>
    <t>113.</t>
  </si>
  <si>
    <t>114.</t>
  </si>
  <si>
    <t>dodano produkt</t>
  </si>
  <si>
    <t>Szacowana ilość zamówienia wg opakowania</t>
  </si>
  <si>
    <t>Ser kamedulski (lub artykuł równoważny …………………….………….…..)</t>
  </si>
  <si>
    <t>Część nr 6 - Produkty mleczarskie, nabiał i woda mineralna</t>
  </si>
  <si>
    <t>Znak sprawy: S.270.2.3.2025</t>
  </si>
  <si>
    <t>Część nr 5 - Produkty zwięrzece, mięso i produkty mięsne</t>
  </si>
  <si>
    <t>Udka kaczki</t>
  </si>
  <si>
    <t>Polędwiczki wieprzowe</t>
  </si>
  <si>
    <t>Słonina</t>
  </si>
  <si>
    <t>Razem wartość całego zamówienia na część nr 6</t>
  </si>
  <si>
    <t>Razem wartość całego zamówienia na część nr 5</t>
  </si>
  <si>
    <t xml:space="preserve"> Wielkość opakowania wg jednostek miar w przypadku innej wielkości niż planowana jak w kolumnie 5 (możliwość zmiany wielkości opakowania zgodnie z zakresem podanym w opisie danego produktu) </t>
  </si>
  <si>
    <t>Wartość netto  [kol. 7 x kol.8]</t>
  </si>
  <si>
    <t>Stawka pod. VAT w %</t>
  </si>
  <si>
    <t>Wartość brutto zł  [kol. 9 + kol. 11]</t>
  </si>
  <si>
    <t>Kosztorys ofertowy</t>
  </si>
  <si>
    <t>Zał nr 2</t>
  </si>
  <si>
    <t>Zał.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</si>
</sst>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.00\ &quot;zł&quot;"/>
    <numFmt numFmtId="166" formatCode="_-* #,##0.00\ [$zł-415]_-;\-* #,##0.00\ [$zł-415]_-;_-* &quot;-&quot;??\ [$zł-415]_-;_-@_-"/>
    <numFmt numFmtId="167" formatCode="#,##0.00\ _z_ł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theme="1"/>
      <name val="Calibri"/>
      <family val="2"/>
      <scheme val="minor"/>
    </font>
    <font>
      <i/>
      <sz val="12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0" fillId="6" borderId="0" applyNumberFormat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9" fillId="0" borderId="2" xfId="0" applyNumberFormat="1" applyFont="1" applyBorder="1" applyAlignment="1" applyProtection="1">
      <alignment wrapText="1"/>
    </xf>
    <xf numFmtId="165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7" borderId="1" xfId="0" applyFont="1" applyFill="1" applyBorder="1" applyAlignment="1" applyProtection="1">
      <alignment horizontal="center" vertical="center" wrapText="1"/>
      <protection locked="0"/>
    </xf>
    <xf numFmtId="0" fontId="11" fillId="7" borderId="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vertical="center" wrapText="1"/>
    </xf>
    <xf numFmtId="0" fontId="16" fillId="5" borderId="1" xfId="0" applyFont="1" applyFill="1" applyBorder="1" applyAlignment="1" applyProtection="1">
      <alignment horizontal="center" vertical="center" wrapText="1"/>
      <protection locked="0"/>
    </xf>
    <xf numFmtId="165" fontId="16" fillId="5" borderId="1" xfId="0" applyNumberFormat="1" applyFont="1" applyFill="1" applyBorder="1" applyAlignment="1">
      <alignment horizontal="center" vertical="center" wrapText="1"/>
    </xf>
    <xf numFmtId="165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166" fontId="16" fillId="5" borderId="1" xfId="1" applyNumberFormat="1" applyFont="1" applyFill="1" applyBorder="1" applyAlignment="1">
      <alignment vertical="center" wrapText="1"/>
    </xf>
    <xf numFmtId="2" fontId="16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16" fillId="5" borderId="1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16" fillId="5" borderId="1" xfId="3" applyFont="1" applyFill="1" applyBorder="1" applyAlignment="1" applyProtection="1">
      <alignment horizontal="center" vertical="center" wrapText="1"/>
      <protection locked="0"/>
    </xf>
    <xf numFmtId="165" fontId="16" fillId="5" borderId="1" xfId="3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/>
    </xf>
    <xf numFmtId="166" fontId="18" fillId="5" borderId="1" xfId="0" applyNumberFormat="1" applyFont="1" applyFill="1" applyBorder="1" applyAlignment="1">
      <alignment vertical="center"/>
    </xf>
    <xf numFmtId="0" fontId="14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horizontal="center" wrapText="1"/>
    </xf>
    <xf numFmtId="9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9" fontId="13" fillId="0" borderId="0" xfId="0" applyNumberFormat="1" applyFont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/>
    </xf>
    <xf numFmtId="165" fontId="9" fillId="5" borderId="1" xfId="3" applyNumberFormat="1" applyFont="1" applyFill="1" applyBorder="1" applyAlignment="1">
      <alignment horizontal="center" vertical="center" wrapText="1"/>
    </xf>
    <xf numFmtId="167" fontId="9" fillId="5" borderId="1" xfId="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7" borderId="1" xfId="0" applyFont="1" applyFill="1" applyBorder="1" applyAlignment="1" applyProtection="1">
      <alignment horizontal="center" vertical="center" wrapText="1"/>
      <protection locked="0"/>
    </xf>
    <xf numFmtId="0" fontId="21" fillId="3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1" xfId="3" applyFont="1" applyFill="1" applyBorder="1" applyAlignment="1">
      <alignment horizontal="center" vertical="center" wrapText="1"/>
    </xf>
    <xf numFmtId="0" fontId="9" fillId="8" borderId="1" xfId="3" applyFont="1" applyFill="1" applyBorder="1" applyAlignment="1" applyProtection="1">
      <alignment horizontal="center" vertical="center" wrapText="1"/>
      <protection locked="0"/>
    </xf>
    <xf numFmtId="0" fontId="4" fillId="8" borderId="3" xfId="0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165" fontId="18" fillId="5" borderId="1" xfId="0" applyNumberFormat="1" applyFont="1" applyFill="1" applyBorder="1" applyAlignment="1">
      <alignment horizontal="center" vertical="center"/>
    </xf>
    <xf numFmtId="0" fontId="22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1" xfId="3" applyFont="1" applyFill="1" applyBorder="1" applyAlignment="1">
      <alignment horizontal="center" vertical="center" wrapText="1"/>
    </xf>
    <xf numFmtId="0" fontId="4" fillId="8" borderId="1" xfId="3" applyFont="1" applyFill="1" applyBorder="1" applyAlignment="1" applyProtection="1">
      <alignment horizontal="center" vertical="center" wrapText="1"/>
      <protection locked="0"/>
    </xf>
    <xf numFmtId="0" fontId="19" fillId="8" borderId="2" xfId="0" applyFont="1" applyFill="1" applyBorder="1" applyAlignment="1">
      <alignment horizontal="center" vertical="center"/>
    </xf>
    <xf numFmtId="0" fontId="19" fillId="8" borderId="3" xfId="0" applyFont="1" applyFill="1" applyBorder="1" applyAlignment="1">
      <alignment horizontal="center" vertical="center"/>
    </xf>
    <xf numFmtId="2" fontId="16" fillId="5" borderId="1" xfId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165" fontId="3" fillId="5" borderId="1" xfId="3" applyNumberFormat="1" applyFont="1" applyFill="1" applyBorder="1" applyAlignment="1">
      <alignment horizontal="center" vertical="center" wrapText="1"/>
    </xf>
    <xf numFmtId="165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165" fontId="3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8" borderId="1" xfId="3" applyFont="1" applyFill="1" applyBorder="1" applyAlignment="1">
      <alignment horizontal="center" vertical="center" wrapText="1"/>
    </xf>
    <xf numFmtId="0" fontId="3" fillId="8" borderId="1" xfId="3" applyNumberFormat="1" applyFont="1" applyFill="1" applyBorder="1" applyAlignment="1" applyProtection="1">
      <alignment horizontal="center" vertical="center" wrapText="1"/>
    </xf>
    <xf numFmtId="0" fontId="3" fillId="8" borderId="1" xfId="3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NumberFormat="1" applyFont="1" applyFill="1" applyBorder="1" applyAlignment="1" applyProtection="1">
      <alignment horizontal="center" vertical="center" wrapText="1"/>
    </xf>
    <xf numFmtId="0" fontId="24" fillId="8" borderId="1" xfId="0" applyFont="1" applyFill="1" applyBorder="1" applyAlignment="1" applyProtection="1">
      <alignment horizontal="center" vertical="center" wrapText="1"/>
      <protection locked="0"/>
    </xf>
    <xf numFmtId="2" fontId="3" fillId="5" borderId="1" xfId="3" applyNumberFormat="1" applyFont="1" applyFill="1" applyBorder="1" applyAlignment="1" applyProtection="1">
      <alignment horizontal="center" vertical="center"/>
    </xf>
    <xf numFmtId="0" fontId="19" fillId="8" borderId="2" xfId="0" applyFont="1" applyFill="1" applyBorder="1" applyAlignment="1">
      <alignment horizontal="center" vertical="center" wrapText="1"/>
    </xf>
    <xf numFmtId="0" fontId="19" fillId="8" borderId="3" xfId="0" applyFont="1" applyFill="1" applyBorder="1" applyAlignment="1">
      <alignment horizontal="center" vertical="center" wrapText="1"/>
    </xf>
  </cellXfs>
  <cellStyles count="4">
    <cellStyle name="Dobry" xfId="3" builtinId="26"/>
    <cellStyle name="Dziesiętny 2" xfId="2" xr:uid="{00000000-0005-0000-0000-000001000000}"/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7"/>
  <sheetViews>
    <sheetView topLeftCell="A43" workbookViewId="0">
      <selection activeCell="F5" sqref="F5:L6"/>
    </sheetView>
  </sheetViews>
  <sheetFormatPr defaultColWidth="9.140625" defaultRowHeight="15" x14ac:dyDescent="0.25"/>
  <cols>
    <col min="1" max="1" width="7.5703125" style="5" customWidth="1"/>
    <col min="2" max="2" width="42.140625" style="5" customWidth="1"/>
    <col min="3" max="3" width="14.140625" style="5" customWidth="1"/>
    <col min="4" max="4" width="10.5703125" style="5" customWidth="1"/>
    <col min="5" max="5" width="17.42578125" style="5" customWidth="1"/>
    <col min="6" max="6" width="35.85546875" style="10" customWidth="1"/>
    <col min="7" max="7" width="22" style="10" customWidth="1"/>
    <col min="8" max="8" width="17.42578125" style="10" customWidth="1"/>
    <col min="9" max="9" width="21.5703125" style="10" customWidth="1"/>
    <col min="10" max="10" width="13.140625" style="5" customWidth="1"/>
    <col min="11" max="11" width="15.85546875" style="5" customWidth="1"/>
    <col min="12" max="12" width="23.42578125" style="5" customWidth="1"/>
    <col min="13" max="16384" width="9.140625" style="5"/>
  </cols>
  <sheetData>
    <row r="1" spans="1:15" ht="21" customHeight="1" x14ac:dyDescent="0.25">
      <c r="A1" s="18"/>
      <c r="B1" s="21" t="s">
        <v>351</v>
      </c>
      <c r="C1" s="19"/>
      <c r="D1" s="20"/>
      <c r="E1" s="20"/>
      <c r="F1" s="20"/>
      <c r="G1" s="20"/>
      <c r="H1" s="20"/>
      <c r="I1" s="20"/>
      <c r="J1" s="20"/>
      <c r="K1" s="20"/>
      <c r="L1" s="20" t="s">
        <v>363</v>
      </c>
    </row>
    <row r="2" spans="1:15" ht="21.75" customHeight="1" x14ac:dyDescent="0.25">
      <c r="A2" s="50" t="s">
        <v>362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23"/>
      <c r="N2" s="23"/>
      <c r="O2" s="23"/>
    </row>
    <row r="3" spans="1:15" ht="48.75" customHeight="1" x14ac:dyDescent="0.25">
      <c r="A3" s="50" t="s">
        <v>352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5" x14ac:dyDescent="0.25">
      <c r="B4" s="4"/>
      <c r="C4" s="4"/>
      <c r="D4" s="4"/>
      <c r="E4" s="4"/>
      <c r="F4" s="41"/>
      <c r="G4" s="4"/>
      <c r="H4" s="4"/>
      <c r="I4" s="4"/>
      <c r="J4" s="4"/>
      <c r="K4" s="4"/>
      <c r="L4" s="4"/>
    </row>
    <row r="5" spans="1:15" ht="133.5" customHeight="1" x14ac:dyDescent="0.25">
      <c r="A5" s="61" t="s">
        <v>0</v>
      </c>
      <c r="B5" s="61" t="s">
        <v>1</v>
      </c>
      <c r="C5" s="61" t="s">
        <v>348</v>
      </c>
      <c r="D5" s="61" t="s">
        <v>2</v>
      </c>
      <c r="E5" s="61" t="s">
        <v>3</v>
      </c>
      <c r="F5" s="62" t="s">
        <v>358</v>
      </c>
      <c r="G5" s="63" t="s">
        <v>223</v>
      </c>
      <c r="H5" s="63" t="s">
        <v>222</v>
      </c>
      <c r="I5" s="64" t="s">
        <v>359</v>
      </c>
      <c r="J5" s="64" t="s">
        <v>360</v>
      </c>
      <c r="K5" s="64" t="s">
        <v>4</v>
      </c>
      <c r="L5" s="64" t="s">
        <v>361</v>
      </c>
    </row>
    <row r="6" spans="1:15" ht="17.25" x14ac:dyDescent="0.25">
      <c r="A6" s="61">
        <v>1</v>
      </c>
      <c r="B6" s="61">
        <v>2</v>
      </c>
      <c r="C6" s="65">
        <v>3</v>
      </c>
      <c r="D6" s="61">
        <v>4</v>
      </c>
      <c r="E6" s="61">
        <v>5</v>
      </c>
      <c r="F6" s="62">
        <v>6</v>
      </c>
      <c r="G6" s="63">
        <v>7</v>
      </c>
      <c r="H6" s="63">
        <v>8</v>
      </c>
      <c r="I6" s="64">
        <v>9</v>
      </c>
      <c r="J6" s="64">
        <v>10</v>
      </c>
      <c r="K6" s="64">
        <v>11</v>
      </c>
      <c r="L6" s="64">
        <v>12</v>
      </c>
    </row>
    <row r="7" spans="1:15" ht="39" customHeight="1" x14ac:dyDescent="0.25">
      <c r="A7" s="66" t="s">
        <v>224</v>
      </c>
      <c r="B7" s="67" t="s">
        <v>8</v>
      </c>
      <c r="C7" s="67">
        <v>12</v>
      </c>
      <c r="D7" s="68" t="s">
        <v>6</v>
      </c>
      <c r="E7" s="68">
        <v>1</v>
      </c>
      <c r="F7" s="8"/>
      <c r="G7" s="60">
        <f>SUM(C7*E7)</f>
        <v>12</v>
      </c>
      <c r="H7" s="15"/>
      <c r="I7" s="15"/>
      <c r="J7" s="9"/>
      <c r="K7" s="7"/>
      <c r="L7" s="8"/>
    </row>
    <row r="8" spans="1:15" ht="39" customHeight="1" x14ac:dyDescent="0.25">
      <c r="A8" s="66" t="s">
        <v>225</v>
      </c>
      <c r="B8" s="67" t="s">
        <v>12</v>
      </c>
      <c r="C8" s="67">
        <v>55</v>
      </c>
      <c r="D8" s="68" t="s">
        <v>6</v>
      </c>
      <c r="E8" s="68">
        <v>1</v>
      </c>
      <c r="F8" s="8"/>
      <c r="G8" s="60">
        <f t="shared" ref="G8:G51" si="0">SUM(C8*E8)</f>
        <v>55</v>
      </c>
      <c r="H8" s="15"/>
      <c r="I8" s="15"/>
      <c r="J8" s="9"/>
      <c r="K8" s="7"/>
      <c r="L8" s="8"/>
    </row>
    <row r="9" spans="1:15" ht="39" customHeight="1" x14ac:dyDescent="0.25">
      <c r="A9" s="66" t="s">
        <v>226</v>
      </c>
      <c r="B9" s="67" t="s">
        <v>14</v>
      </c>
      <c r="C9" s="67">
        <v>46</v>
      </c>
      <c r="D9" s="68" t="s">
        <v>6</v>
      </c>
      <c r="E9" s="68">
        <v>1</v>
      </c>
      <c r="F9" s="8"/>
      <c r="G9" s="60">
        <f t="shared" si="0"/>
        <v>46</v>
      </c>
      <c r="H9" s="15"/>
      <c r="I9" s="15"/>
      <c r="J9" s="9"/>
      <c r="K9" s="7"/>
      <c r="L9" s="8"/>
    </row>
    <row r="10" spans="1:15" ht="39" customHeight="1" x14ac:dyDescent="0.25">
      <c r="A10" s="66" t="s">
        <v>227</v>
      </c>
      <c r="B10" s="67" t="s">
        <v>16</v>
      </c>
      <c r="C10" s="67">
        <v>25</v>
      </c>
      <c r="D10" s="68" t="s">
        <v>6</v>
      </c>
      <c r="E10" s="68">
        <v>1</v>
      </c>
      <c r="F10" s="8"/>
      <c r="G10" s="60">
        <f t="shared" si="0"/>
        <v>25</v>
      </c>
      <c r="H10" s="15"/>
      <c r="I10" s="15"/>
      <c r="J10" s="9"/>
      <c r="K10" s="7"/>
      <c r="L10" s="8"/>
    </row>
    <row r="11" spans="1:15" ht="39" customHeight="1" x14ac:dyDescent="0.25">
      <c r="A11" s="66" t="s">
        <v>228</v>
      </c>
      <c r="B11" s="67" t="s">
        <v>18</v>
      </c>
      <c r="C11" s="67">
        <v>35</v>
      </c>
      <c r="D11" s="68" t="s">
        <v>6</v>
      </c>
      <c r="E11" s="68">
        <v>1</v>
      </c>
      <c r="F11" s="8"/>
      <c r="G11" s="60">
        <f t="shared" si="0"/>
        <v>35</v>
      </c>
      <c r="H11" s="15"/>
      <c r="I11" s="15"/>
      <c r="J11" s="9"/>
      <c r="K11" s="7"/>
      <c r="L11" s="8"/>
    </row>
    <row r="12" spans="1:15" ht="39" customHeight="1" x14ac:dyDescent="0.25">
      <c r="A12" s="66" t="s">
        <v>229</v>
      </c>
      <c r="B12" s="69" t="s">
        <v>20</v>
      </c>
      <c r="C12" s="69">
        <v>120</v>
      </c>
      <c r="D12" s="70" t="s">
        <v>6</v>
      </c>
      <c r="E12" s="70">
        <v>1</v>
      </c>
      <c r="F12" s="45"/>
      <c r="G12" s="60">
        <f t="shared" si="0"/>
        <v>120</v>
      </c>
      <c r="H12" s="15"/>
      <c r="I12" s="15"/>
      <c r="J12" s="46"/>
      <c r="K12" s="7"/>
      <c r="L12" s="8"/>
    </row>
    <row r="13" spans="1:15" ht="39" customHeight="1" x14ac:dyDescent="0.25">
      <c r="A13" s="66" t="s">
        <v>230</v>
      </c>
      <c r="B13" s="67" t="s">
        <v>22</v>
      </c>
      <c r="C13" s="67">
        <v>120</v>
      </c>
      <c r="D13" s="68" t="s">
        <v>6</v>
      </c>
      <c r="E13" s="68">
        <v>1</v>
      </c>
      <c r="F13" s="8"/>
      <c r="G13" s="60">
        <f t="shared" si="0"/>
        <v>120</v>
      </c>
      <c r="H13" s="15"/>
      <c r="I13" s="15"/>
      <c r="J13" s="9"/>
      <c r="K13" s="7"/>
      <c r="L13" s="8"/>
    </row>
    <row r="14" spans="1:15" ht="39" customHeight="1" x14ac:dyDescent="0.25">
      <c r="A14" s="66" t="s">
        <v>231</v>
      </c>
      <c r="B14" s="69" t="s">
        <v>24</v>
      </c>
      <c r="C14" s="69">
        <v>120</v>
      </c>
      <c r="D14" s="70" t="s">
        <v>6</v>
      </c>
      <c r="E14" s="70">
        <v>1</v>
      </c>
      <c r="F14" s="45"/>
      <c r="G14" s="60">
        <f t="shared" si="0"/>
        <v>120</v>
      </c>
      <c r="H14" s="15"/>
      <c r="I14" s="15"/>
      <c r="J14" s="46"/>
      <c r="K14" s="7"/>
      <c r="L14" s="8"/>
    </row>
    <row r="15" spans="1:15" ht="39" customHeight="1" x14ac:dyDescent="0.25">
      <c r="A15" s="66" t="s">
        <v>232</v>
      </c>
      <c r="B15" s="67" t="s">
        <v>26</v>
      </c>
      <c r="C15" s="67">
        <v>45</v>
      </c>
      <c r="D15" s="68" t="s">
        <v>6</v>
      </c>
      <c r="E15" s="68">
        <v>1</v>
      </c>
      <c r="F15" s="8"/>
      <c r="G15" s="60">
        <f t="shared" si="0"/>
        <v>45</v>
      </c>
      <c r="H15" s="15"/>
      <c r="I15" s="15"/>
      <c r="J15" s="9"/>
      <c r="K15" s="7"/>
      <c r="L15" s="8"/>
    </row>
    <row r="16" spans="1:15" ht="39" customHeight="1" x14ac:dyDescent="0.25">
      <c r="A16" s="66" t="s">
        <v>233</v>
      </c>
      <c r="B16" s="67" t="s">
        <v>28</v>
      </c>
      <c r="C16" s="67">
        <v>45</v>
      </c>
      <c r="D16" s="68" t="s">
        <v>6</v>
      </c>
      <c r="E16" s="68">
        <v>1</v>
      </c>
      <c r="F16" s="8"/>
      <c r="G16" s="60">
        <f t="shared" si="0"/>
        <v>45</v>
      </c>
      <c r="H16" s="15"/>
      <c r="I16" s="15"/>
      <c r="J16" s="9"/>
      <c r="K16" s="7"/>
      <c r="L16" s="8"/>
    </row>
    <row r="17" spans="1:12" ht="39" customHeight="1" x14ac:dyDescent="0.25">
      <c r="A17" s="66" t="s">
        <v>234</v>
      </c>
      <c r="B17" s="69" t="s">
        <v>30</v>
      </c>
      <c r="C17" s="69">
        <v>12</v>
      </c>
      <c r="D17" s="70" t="s">
        <v>6</v>
      </c>
      <c r="E17" s="70">
        <v>1</v>
      </c>
      <c r="F17" s="45"/>
      <c r="G17" s="60">
        <f t="shared" si="0"/>
        <v>12</v>
      </c>
      <c r="H17" s="15"/>
      <c r="I17" s="15"/>
      <c r="J17" s="46"/>
      <c r="K17" s="7"/>
      <c r="L17" s="8"/>
    </row>
    <row r="18" spans="1:12" ht="39" customHeight="1" x14ac:dyDescent="0.25">
      <c r="A18" s="66" t="s">
        <v>235</v>
      </c>
      <c r="B18" s="67" t="s">
        <v>32</v>
      </c>
      <c r="C18" s="67">
        <v>12</v>
      </c>
      <c r="D18" s="68" t="s">
        <v>6</v>
      </c>
      <c r="E18" s="68">
        <v>1</v>
      </c>
      <c r="F18" s="8"/>
      <c r="G18" s="60">
        <f t="shared" si="0"/>
        <v>12</v>
      </c>
      <c r="H18" s="15"/>
      <c r="I18" s="15"/>
      <c r="J18" s="9"/>
      <c r="K18" s="7"/>
      <c r="L18" s="8"/>
    </row>
    <row r="19" spans="1:12" ht="39" customHeight="1" x14ac:dyDescent="0.25">
      <c r="A19" s="66" t="s">
        <v>236</v>
      </c>
      <c r="B19" s="69" t="s">
        <v>34</v>
      </c>
      <c r="C19" s="69">
        <v>25</v>
      </c>
      <c r="D19" s="70" t="s">
        <v>6</v>
      </c>
      <c r="E19" s="70">
        <v>1</v>
      </c>
      <c r="F19" s="45"/>
      <c r="G19" s="60">
        <f t="shared" si="0"/>
        <v>25</v>
      </c>
      <c r="H19" s="15"/>
      <c r="I19" s="15"/>
      <c r="J19" s="46"/>
      <c r="K19" s="7"/>
      <c r="L19" s="8"/>
    </row>
    <row r="20" spans="1:12" ht="39" customHeight="1" x14ac:dyDescent="0.25">
      <c r="A20" s="66" t="s">
        <v>237</v>
      </c>
      <c r="B20" s="67" t="s">
        <v>37</v>
      </c>
      <c r="C20" s="67">
        <v>25</v>
      </c>
      <c r="D20" s="68" t="s">
        <v>6</v>
      </c>
      <c r="E20" s="68">
        <v>1</v>
      </c>
      <c r="F20" s="8"/>
      <c r="G20" s="60">
        <f t="shared" si="0"/>
        <v>25</v>
      </c>
      <c r="H20" s="15"/>
      <c r="I20" s="15"/>
      <c r="J20" s="9"/>
      <c r="K20" s="7"/>
      <c r="L20" s="8"/>
    </row>
    <row r="21" spans="1:12" ht="39" customHeight="1" x14ac:dyDescent="0.25">
      <c r="A21" s="66" t="s">
        <v>238</v>
      </c>
      <c r="B21" s="67" t="s">
        <v>40</v>
      </c>
      <c r="C21" s="67">
        <v>25</v>
      </c>
      <c r="D21" s="68" t="s">
        <v>6</v>
      </c>
      <c r="E21" s="68">
        <v>1</v>
      </c>
      <c r="F21" s="8"/>
      <c r="G21" s="60">
        <f t="shared" si="0"/>
        <v>25</v>
      </c>
      <c r="H21" s="15"/>
      <c r="I21" s="15"/>
      <c r="J21" s="9"/>
      <c r="K21" s="7"/>
      <c r="L21" s="8"/>
    </row>
    <row r="22" spans="1:12" ht="39" customHeight="1" x14ac:dyDescent="0.25">
      <c r="A22" s="66" t="s">
        <v>239</v>
      </c>
      <c r="B22" s="67" t="s">
        <v>43</v>
      </c>
      <c r="C22" s="67">
        <v>120</v>
      </c>
      <c r="D22" s="68" t="s">
        <v>6</v>
      </c>
      <c r="E22" s="68">
        <v>1</v>
      </c>
      <c r="F22" s="8"/>
      <c r="G22" s="60">
        <f t="shared" si="0"/>
        <v>120</v>
      </c>
      <c r="H22" s="15"/>
      <c r="I22" s="15"/>
      <c r="J22" s="9"/>
      <c r="K22" s="7"/>
      <c r="L22" s="8"/>
    </row>
    <row r="23" spans="1:12" ht="39" customHeight="1" x14ac:dyDescent="0.25">
      <c r="A23" s="66" t="s">
        <v>240</v>
      </c>
      <c r="B23" s="67" t="s">
        <v>45</v>
      </c>
      <c r="C23" s="67">
        <v>12</v>
      </c>
      <c r="D23" s="68" t="s">
        <v>6</v>
      </c>
      <c r="E23" s="68">
        <v>1</v>
      </c>
      <c r="F23" s="8"/>
      <c r="G23" s="60">
        <f t="shared" si="0"/>
        <v>12</v>
      </c>
      <c r="H23" s="15"/>
      <c r="I23" s="15"/>
      <c r="J23" s="9"/>
      <c r="K23" s="7"/>
      <c r="L23" s="8"/>
    </row>
    <row r="24" spans="1:12" ht="39" customHeight="1" x14ac:dyDescent="0.25">
      <c r="A24" s="66" t="s">
        <v>241</v>
      </c>
      <c r="B24" s="67" t="s">
        <v>47</v>
      </c>
      <c r="C24" s="67">
        <v>35</v>
      </c>
      <c r="D24" s="68" t="s">
        <v>6</v>
      </c>
      <c r="E24" s="68">
        <v>1</v>
      </c>
      <c r="F24" s="8"/>
      <c r="G24" s="60">
        <f t="shared" si="0"/>
        <v>35</v>
      </c>
      <c r="H24" s="15"/>
      <c r="I24" s="15"/>
      <c r="J24" s="9"/>
      <c r="K24" s="7"/>
      <c r="L24" s="8"/>
    </row>
    <row r="25" spans="1:12" ht="39" customHeight="1" x14ac:dyDescent="0.25">
      <c r="A25" s="66" t="s">
        <v>242</v>
      </c>
      <c r="B25" s="69" t="s">
        <v>49</v>
      </c>
      <c r="C25" s="69">
        <v>120</v>
      </c>
      <c r="D25" s="70" t="s">
        <v>6</v>
      </c>
      <c r="E25" s="70">
        <v>1</v>
      </c>
      <c r="F25" s="45"/>
      <c r="G25" s="60">
        <f t="shared" si="0"/>
        <v>120</v>
      </c>
      <c r="H25" s="15"/>
      <c r="I25" s="15"/>
      <c r="J25" s="46"/>
      <c r="K25" s="7"/>
      <c r="L25" s="8"/>
    </row>
    <row r="26" spans="1:12" ht="39" customHeight="1" x14ac:dyDescent="0.25">
      <c r="A26" s="66" t="s">
        <v>243</v>
      </c>
      <c r="B26" s="69" t="s">
        <v>51</v>
      </c>
      <c r="C26" s="69">
        <v>22</v>
      </c>
      <c r="D26" s="70" t="s">
        <v>6</v>
      </c>
      <c r="E26" s="70">
        <v>1</v>
      </c>
      <c r="F26" s="45"/>
      <c r="G26" s="60">
        <f t="shared" si="0"/>
        <v>22</v>
      </c>
      <c r="H26" s="15"/>
      <c r="I26" s="15"/>
      <c r="J26" s="46"/>
      <c r="K26" s="7"/>
      <c r="L26" s="8"/>
    </row>
    <row r="27" spans="1:12" ht="39" customHeight="1" x14ac:dyDescent="0.25">
      <c r="A27" s="66" t="s">
        <v>244</v>
      </c>
      <c r="B27" s="69" t="s">
        <v>56</v>
      </c>
      <c r="C27" s="69">
        <v>22</v>
      </c>
      <c r="D27" s="70" t="s">
        <v>6</v>
      </c>
      <c r="E27" s="70">
        <v>1</v>
      </c>
      <c r="F27" s="45"/>
      <c r="G27" s="60">
        <f t="shared" si="0"/>
        <v>22</v>
      </c>
      <c r="H27" s="15"/>
      <c r="I27" s="15"/>
      <c r="J27" s="46"/>
      <c r="K27" s="7"/>
      <c r="L27" s="8"/>
    </row>
    <row r="28" spans="1:12" ht="39" customHeight="1" x14ac:dyDescent="0.25">
      <c r="A28" s="66" t="s">
        <v>245</v>
      </c>
      <c r="B28" s="67" t="s">
        <v>58</v>
      </c>
      <c r="C28" s="67">
        <v>35</v>
      </c>
      <c r="D28" s="68" t="s">
        <v>6</v>
      </c>
      <c r="E28" s="68">
        <v>1</v>
      </c>
      <c r="F28" s="8"/>
      <c r="G28" s="60">
        <f t="shared" si="0"/>
        <v>35</v>
      </c>
      <c r="H28" s="15"/>
      <c r="I28" s="15"/>
      <c r="J28" s="9"/>
      <c r="K28" s="7"/>
      <c r="L28" s="8"/>
    </row>
    <row r="29" spans="1:12" ht="39" customHeight="1" x14ac:dyDescent="0.25">
      <c r="A29" s="66" t="s">
        <v>246</v>
      </c>
      <c r="B29" s="67" t="s">
        <v>59</v>
      </c>
      <c r="C29" s="67">
        <v>22</v>
      </c>
      <c r="D29" s="68" t="s">
        <v>6</v>
      </c>
      <c r="E29" s="68">
        <v>1</v>
      </c>
      <c r="F29" s="8"/>
      <c r="G29" s="60">
        <f t="shared" si="0"/>
        <v>22</v>
      </c>
      <c r="H29" s="15"/>
      <c r="I29" s="15"/>
      <c r="J29" s="9"/>
      <c r="K29" s="7"/>
      <c r="L29" s="8"/>
    </row>
    <row r="30" spans="1:12" ht="39" customHeight="1" x14ac:dyDescent="0.25">
      <c r="A30" s="66" t="s">
        <v>247</v>
      </c>
      <c r="B30" s="69" t="s">
        <v>60</v>
      </c>
      <c r="C30" s="69">
        <v>12</v>
      </c>
      <c r="D30" s="70" t="s">
        <v>6</v>
      </c>
      <c r="E30" s="70">
        <v>1</v>
      </c>
      <c r="F30" s="45"/>
      <c r="G30" s="60">
        <f t="shared" si="0"/>
        <v>12</v>
      </c>
      <c r="H30" s="15"/>
      <c r="I30" s="15"/>
      <c r="J30" s="46"/>
      <c r="K30" s="7"/>
      <c r="L30" s="8"/>
    </row>
    <row r="31" spans="1:12" ht="39" customHeight="1" x14ac:dyDescent="0.25">
      <c r="A31" s="66" t="s">
        <v>248</v>
      </c>
      <c r="B31" s="67" t="s">
        <v>61</v>
      </c>
      <c r="C31" s="67">
        <v>12</v>
      </c>
      <c r="D31" s="68" t="s">
        <v>6</v>
      </c>
      <c r="E31" s="68">
        <v>1</v>
      </c>
      <c r="F31" s="8"/>
      <c r="G31" s="60">
        <f t="shared" si="0"/>
        <v>12</v>
      </c>
      <c r="H31" s="15"/>
      <c r="I31" s="15"/>
      <c r="J31" s="9"/>
      <c r="K31" s="7"/>
      <c r="L31" s="8"/>
    </row>
    <row r="32" spans="1:12" ht="39" customHeight="1" x14ac:dyDescent="0.25">
      <c r="A32" s="66" t="s">
        <v>249</v>
      </c>
      <c r="B32" s="67" t="s">
        <v>62</v>
      </c>
      <c r="C32" s="67">
        <v>16</v>
      </c>
      <c r="D32" s="68" t="s">
        <v>6</v>
      </c>
      <c r="E32" s="68">
        <v>1</v>
      </c>
      <c r="F32" s="8"/>
      <c r="G32" s="60">
        <f t="shared" si="0"/>
        <v>16</v>
      </c>
      <c r="H32" s="15"/>
      <c r="I32" s="15"/>
      <c r="J32" s="9"/>
      <c r="K32" s="7"/>
      <c r="L32" s="8"/>
    </row>
    <row r="33" spans="1:12" ht="39" customHeight="1" x14ac:dyDescent="0.25">
      <c r="A33" s="66" t="s">
        <v>250</v>
      </c>
      <c r="B33" s="69" t="s">
        <v>63</v>
      </c>
      <c r="C33" s="69">
        <v>22</v>
      </c>
      <c r="D33" s="70" t="s">
        <v>6</v>
      </c>
      <c r="E33" s="70">
        <v>1</v>
      </c>
      <c r="F33" s="45"/>
      <c r="G33" s="60">
        <f t="shared" si="0"/>
        <v>22</v>
      </c>
      <c r="H33" s="15"/>
      <c r="I33" s="15"/>
      <c r="J33" s="46"/>
      <c r="K33" s="7"/>
      <c r="L33" s="8"/>
    </row>
    <row r="34" spans="1:12" ht="39" customHeight="1" x14ac:dyDescent="0.25">
      <c r="A34" s="66" t="s">
        <v>251</v>
      </c>
      <c r="B34" s="69" t="s">
        <v>64</v>
      </c>
      <c r="C34" s="69">
        <v>120</v>
      </c>
      <c r="D34" s="70" t="s">
        <v>6</v>
      </c>
      <c r="E34" s="70">
        <v>1</v>
      </c>
      <c r="F34" s="45"/>
      <c r="G34" s="60">
        <f t="shared" si="0"/>
        <v>120</v>
      </c>
      <c r="H34" s="15"/>
      <c r="I34" s="15"/>
      <c r="J34" s="46"/>
      <c r="K34" s="7"/>
      <c r="L34" s="8"/>
    </row>
    <row r="35" spans="1:12" ht="39" customHeight="1" x14ac:dyDescent="0.25">
      <c r="A35" s="66" t="s">
        <v>252</v>
      </c>
      <c r="B35" s="69" t="s">
        <v>65</v>
      </c>
      <c r="C35" s="69">
        <v>120</v>
      </c>
      <c r="D35" s="70" t="s">
        <v>6</v>
      </c>
      <c r="E35" s="70">
        <v>1</v>
      </c>
      <c r="F35" s="45"/>
      <c r="G35" s="60">
        <f t="shared" si="0"/>
        <v>120</v>
      </c>
      <c r="H35" s="15"/>
      <c r="I35" s="15"/>
      <c r="J35" s="46"/>
      <c r="K35" s="7"/>
      <c r="L35" s="8"/>
    </row>
    <row r="36" spans="1:12" ht="39" customHeight="1" x14ac:dyDescent="0.25">
      <c r="A36" s="66" t="s">
        <v>253</v>
      </c>
      <c r="B36" s="67" t="s">
        <v>66</v>
      </c>
      <c r="C36" s="67">
        <v>12</v>
      </c>
      <c r="D36" s="68" t="s">
        <v>6</v>
      </c>
      <c r="E36" s="68">
        <v>1</v>
      </c>
      <c r="F36" s="8"/>
      <c r="G36" s="60">
        <f t="shared" si="0"/>
        <v>12</v>
      </c>
      <c r="H36" s="15"/>
      <c r="I36" s="15"/>
      <c r="J36" s="9"/>
      <c r="K36" s="7"/>
      <c r="L36" s="8"/>
    </row>
    <row r="37" spans="1:12" ht="39" customHeight="1" x14ac:dyDescent="0.25">
      <c r="A37" s="66" t="s">
        <v>254</v>
      </c>
      <c r="B37" s="67" t="s">
        <v>67</v>
      </c>
      <c r="C37" s="67">
        <v>12</v>
      </c>
      <c r="D37" s="68" t="s">
        <v>6</v>
      </c>
      <c r="E37" s="68">
        <v>1</v>
      </c>
      <c r="F37" s="8"/>
      <c r="G37" s="60">
        <f t="shared" si="0"/>
        <v>12</v>
      </c>
      <c r="H37" s="15"/>
      <c r="I37" s="15"/>
      <c r="J37" s="9"/>
      <c r="K37" s="7"/>
      <c r="L37" s="8"/>
    </row>
    <row r="38" spans="1:12" ht="39" customHeight="1" x14ac:dyDescent="0.25">
      <c r="A38" s="66" t="s">
        <v>255</v>
      </c>
      <c r="B38" s="67" t="s">
        <v>68</v>
      </c>
      <c r="C38" s="67">
        <v>10</v>
      </c>
      <c r="D38" s="68" t="s">
        <v>6</v>
      </c>
      <c r="E38" s="68">
        <v>1</v>
      </c>
      <c r="F38" s="8"/>
      <c r="G38" s="60">
        <f t="shared" si="0"/>
        <v>10</v>
      </c>
      <c r="H38" s="15"/>
      <c r="I38" s="15"/>
      <c r="J38" s="9"/>
      <c r="K38" s="7"/>
      <c r="L38" s="8"/>
    </row>
    <row r="39" spans="1:12" ht="39" customHeight="1" x14ac:dyDescent="0.25">
      <c r="A39" s="66" t="s">
        <v>256</v>
      </c>
      <c r="B39" s="67" t="s">
        <v>69</v>
      </c>
      <c r="C39" s="67">
        <v>45</v>
      </c>
      <c r="D39" s="68" t="s">
        <v>6</v>
      </c>
      <c r="E39" s="68">
        <v>1</v>
      </c>
      <c r="F39" s="8"/>
      <c r="G39" s="60">
        <f t="shared" si="0"/>
        <v>45</v>
      </c>
      <c r="H39" s="15"/>
      <c r="I39" s="15"/>
      <c r="J39" s="9"/>
      <c r="K39" s="7"/>
      <c r="L39" s="8"/>
    </row>
    <row r="40" spans="1:12" ht="39" customHeight="1" x14ac:dyDescent="0.25">
      <c r="A40" s="66" t="s">
        <v>257</v>
      </c>
      <c r="B40" s="67" t="s">
        <v>70</v>
      </c>
      <c r="C40" s="67">
        <v>12</v>
      </c>
      <c r="D40" s="68" t="s">
        <v>6</v>
      </c>
      <c r="E40" s="68">
        <v>1</v>
      </c>
      <c r="F40" s="8"/>
      <c r="G40" s="60">
        <f t="shared" si="0"/>
        <v>12</v>
      </c>
      <c r="H40" s="15"/>
      <c r="I40" s="15"/>
      <c r="J40" s="9"/>
      <c r="K40" s="7"/>
      <c r="L40" s="8"/>
    </row>
    <row r="41" spans="1:12" ht="39" customHeight="1" x14ac:dyDescent="0.25">
      <c r="A41" s="66" t="s">
        <v>258</v>
      </c>
      <c r="B41" s="67" t="s">
        <v>71</v>
      </c>
      <c r="C41" s="67">
        <v>22</v>
      </c>
      <c r="D41" s="68" t="s">
        <v>6</v>
      </c>
      <c r="E41" s="68">
        <v>1</v>
      </c>
      <c r="F41" s="8"/>
      <c r="G41" s="60">
        <f t="shared" si="0"/>
        <v>22</v>
      </c>
      <c r="H41" s="15"/>
      <c r="I41" s="15"/>
      <c r="J41" s="9"/>
      <c r="K41" s="7"/>
      <c r="L41" s="8"/>
    </row>
    <row r="42" spans="1:12" ht="39" customHeight="1" x14ac:dyDescent="0.25">
      <c r="A42" s="66" t="s">
        <v>259</v>
      </c>
      <c r="B42" s="69" t="s">
        <v>72</v>
      </c>
      <c r="C42" s="69">
        <v>22</v>
      </c>
      <c r="D42" s="70" t="s">
        <v>6</v>
      </c>
      <c r="E42" s="70">
        <v>1</v>
      </c>
      <c r="F42" s="45"/>
      <c r="G42" s="60">
        <f t="shared" si="0"/>
        <v>22</v>
      </c>
      <c r="H42" s="15"/>
      <c r="I42" s="15"/>
      <c r="J42" s="46"/>
      <c r="K42" s="7"/>
      <c r="L42" s="8"/>
    </row>
    <row r="43" spans="1:12" ht="39" customHeight="1" x14ac:dyDescent="0.25">
      <c r="A43" s="66" t="s">
        <v>260</v>
      </c>
      <c r="B43" s="67" t="s">
        <v>73</v>
      </c>
      <c r="C43" s="67">
        <v>12</v>
      </c>
      <c r="D43" s="68" t="s">
        <v>6</v>
      </c>
      <c r="E43" s="68">
        <v>1</v>
      </c>
      <c r="F43" s="8"/>
      <c r="G43" s="60">
        <f t="shared" si="0"/>
        <v>12</v>
      </c>
      <c r="H43" s="15"/>
      <c r="I43" s="15"/>
      <c r="J43" s="9"/>
      <c r="K43" s="7"/>
      <c r="L43" s="8"/>
    </row>
    <row r="44" spans="1:12" s="10" customFormat="1" ht="39" customHeight="1" x14ac:dyDescent="0.25">
      <c r="A44" s="66" t="s">
        <v>261</v>
      </c>
      <c r="B44" s="67" t="s">
        <v>74</v>
      </c>
      <c r="C44" s="67">
        <v>12</v>
      </c>
      <c r="D44" s="68" t="s">
        <v>6</v>
      </c>
      <c r="E44" s="68">
        <v>1</v>
      </c>
      <c r="F44" s="8"/>
      <c r="G44" s="60">
        <f t="shared" si="0"/>
        <v>12</v>
      </c>
      <c r="H44" s="15"/>
      <c r="I44" s="15"/>
      <c r="J44" s="9"/>
      <c r="K44" s="7"/>
      <c r="L44" s="8"/>
    </row>
    <row r="45" spans="1:12" s="10" customFormat="1" ht="39" customHeight="1" x14ac:dyDescent="0.25">
      <c r="A45" s="66" t="s">
        <v>262</v>
      </c>
      <c r="B45" s="69" t="s">
        <v>75</v>
      </c>
      <c r="C45" s="69">
        <v>10</v>
      </c>
      <c r="D45" s="70" t="s">
        <v>6</v>
      </c>
      <c r="E45" s="70">
        <v>1</v>
      </c>
      <c r="F45" s="45"/>
      <c r="G45" s="60">
        <f t="shared" si="0"/>
        <v>10</v>
      </c>
      <c r="H45" s="15"/>
      <c r="I45" s="15"/>
      <c r="J45" s="46"/>
      <c r="K45" s="7"/>
      <c r="L45" s="8"/>
    </row>
    <row r="46" spans="1:12" s="10" customFormat="1" ht="39" customHeight="1" x14ac:dyDescent="0.25">
      <c r="A46" s="66" t="s">
        <v>263</v>
      </c>
      <c r="B46" s="67" t="s">
        <v>76</v>
      </c>
      <c r="C46" s="67">
        <v>12</v>
      </c>
      <c r="D46" s="68" t="s">
        <v>6</v>
      </c>
      <c r="E46" s="68">
        <v>1</v>
      </c>
      <c r="F46" s="8"/>
      <c r="G46" s="60">
        <f t="shared" si="0"/>
        <v>12</v>
      </c>
      <c r="H46" s="15"/>
      <c r="I46" s="15"/>
      <c r="J46" s="9"/>
      <c r="K46" s="7"/>
      <c r="L46" s="8"/>
    </row>
    <row r="47" spans="1:12" s="10" customFormat="1" ht="39" customHeight="1" x14ac:dyDescent="0.25">
      <c r="A47" s="66" t="s">
        <v>264</v>
      </c>
      <c r="B47" s="67" t="s">
        <v>77</v>
      </c>
      <c r="C47" s="67">
        <v>12</v>
      </c>
      <c r="D47" s="68" t="s">
        <v>6</v>
      </c>
      <c r="E47" s="68">
        <v>1</v>
      </c>
      <c r="F47" s="8"/>
      <c r="G47" s="60">
        <f t="shared" si="0"/>
        <v>12</v>
      </c>
      <c r="H47" s="15"/>
      <c r="I47" s="15"/>
      <c r="J47" s="9"/>
      <c r="K47" s="7"/>
      <c r="L47" s="8"/>
    </row>
    <row r="48" spans="1:12" s="10" customFormat="1" ht="39" customHeight="1" x14ac:dyDescent="0.25">
      <c r="A48" s="66" t="s">
        <v>265</v>
      </c>
      <c r="B48" s="67" t="s">
        <v>78</v>
      </c>
      <c r="C48" s="67">
        <v>22</v>
      </c>
      <c r="D48" s="68" t="s">
        <v>6</v>
      </c>
      <c r="E48" s="68">
        <v>1</v>
      </c>
      <c r="F48" s="8"/>
      <c r="G48" s="60">
        <f t="shared" si="0"/>
        <v>22</v>
      </c>
      <c r="H48" s="15"/>
      <c r="I48" s="15"/>
      <c r="J48" s="9"/>
      <c r="K48" s="7"/>
      <c r="L48" s="8"/>
    </row>
    <row r="49" spans="1:12" s="40" customFormat="1" ht="39" customHeight="1" x14ac:dyDescent="0.25">
      <c r="A49" s="66" t="s">
        <v>266</v>
      </c>
      <c r="B49" s="67" t="s">
        <v>353</v>
      </c>
      <c r="C49" s="67">
        <v>10</v>
      </c>
      <c r="D49" s="68" t="s">
        <v>6</v>
      </c>
      <c r="E49" s="71">
        <v>1</v>
      </c>
      <c r="F49" s="8"/>
      <c r="G49" s="60">
        <f t="shared" si="0"/>
        <v>10</v>
      </c>
      <c r="H49" s="15"/>
      <c r="I49" s="15"/>
      <c r="J49" s="9"/>
      <c r="K49" s="7"/>
      <c r="L49" s="8"/>
    </row>
    <row r="50" spans="1:12" s="40" customFormat="1" ht="39" customHeight="1" x14ac:dyDescent="0.25">
      <c r="A50" s="66" t="s">
        <v>267</v>
      </c>
      <c r="B50" s="67" t="s">
        <v>354</v>
      </c>
      <c r="C50" s="67">
        <v>20</v>
      </c>
      <c r="D50" s="68" t="s">
        <v>6</v>
      </c>
      <c r="E50" s="71">
        <v>1</v>
      </c>
      <c r="F50" s="8"/>
      <c r="G50" s="60">
        <f t="shared" si="0"/>
        <v>20</v>
      </c>
      <c r="H50" s="15"/>
      <c r="I50" s="15"/>
      <c r="J50" s="9"/>
      <c r="K50" s="7"/>
      <c r="L50" s="8"/>
    </row>
    <row r="51" spans="1:12" s="40" customFormat="1" ht="39" customHeight="1" x14ac:dyDescent="0.25">
      <c r="A51" s="66" t="s">
        <v>268</v>
      </c>
      <c r="B51" s="67" t="s">
        <v>355</v>
      </c>
      <c r="C51" s="67">
        <v>10</v>
      </c>
      <c r="D51" s="68" t="s">
        <v>6</v>
      </c>
      <c r="E51" s="68">
        <v>1</v>
      </c>
      <c r="F51" s="8"/>
      <c r="G51" s="60">
        <f t="shared" si="0"/>
        <v>10</v>
      </c>
      <c r="H51" s="15"/>
      <c r="I51" s="15"/>
      <c r="J51" s="9"/>
      <c r="K51" s="7"/>
      <c r="L51" s="8"/>
    </row>
    <row r="52" spans="1:12" s="10" customFormat="1" ht="39" customHeight="1" x14ac:dyDescent="0.25">
      <c r="A52" s="72" t="s">
        <v>357</v>
      </c>
      <c r="B52" s="73"/>
      <c r="C52" s="73"/>
      <c r="D52" s="73"/>
      <c r="E52" s="73"/>
      <c r="F52" s="11" t="s">
        <v>79</v>
      </c>
      <c r="G52" s="11" t="s">
        <v>79</v>
      </c>
      <c r="H52" s="11" t="s">
        <v>79</v>
      </c>
      <c r="I52" s="59"/>
      <c r="J52" s="11" t="s">
        <v>79</v>
      </c>
      <c r="K52" s="11"/>
      <c r="L52" s="11"/>
    </row>
    <row r="53" spans="1:12" s="10" customFormat="1" ht="39" customHeight="1" x14ac:dyDescent="0.25">
      <c r="A53" s="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s="10" customFormat="1" ht="96.75" customHeight="1" x14ac:dyDescent="0.25">
      <c r="A54" s="5"/>
      <c r="B54" s="5"/>
      <c r="C54" s="5"/>
      <c r="D54" s="5"/>
      <c r="E54" s="5"/>
      <c r="F54" s="53" t="s">
        <v>333</v>
      </c>
      <c r="G54" s="54"/>
      <c r="H54" s="55"/>
      <c r="J54" s="5"/>
      <c r="K54" s="5"/>
      <c r="L54" s="5"/>
    </row>
    <row r="55" spans="1:12" s="10" customFormat="1" ht="12" customHeight="1" x14ac:dyDescent="0.25">
      <c r="A55" s="5"/>
      <c r="B55" s="5"/>
      <c r="C55" s="5"/>
      <c r="D55" s="5"/>
      <c r="E55" s="5"/>
      <c r="F55" s="56" t="s">
        <v>332</v>
      </c>
      <c r="G55" s="57"/>
      <c r="H55" s="58"/>
      <c r="J55" s="5"/>
      <c r="K55" s="5"/>
      <c r="L55" s="5"/>
    </row>
    <row r="56" spans="1:12" s="10" customFormat="1" ht="39" customHeight="1" x14ac:dyDescent="0.25">
      <c r="A56" s="5"/>
      <c r="B56" s="5"/>
      <c r="C56" s="5"/>
      <c r="D56" s="5"/>
      <c r="E56" s="5"/>
      <c r="J56" s="5"/>
      <c r="K56" s="5"/>
      <c r="L56" s="5"/>
    </row>
    <row r="57" spans="1:12" ht="39" customHeight="1" x14ac:dyDescent="0.25">
      <c r="K57" s="49"/>
      <c r="L57" s="49"/>
    </row>
    <row r="58" spans="1:12" ht="39" customHeight="1" x14ac:dyDescent="0.25"/>
    <row r="59" spans="1:12" ht="39" customHeight="1" x14ac:dyDescent="0.25"/>
    <row r="60" spans="1:12" ht="39" customHeight="1" x14ac:dyDescent="0.25"/>
    <row r="61" spans="1:12" ht="39" customHeight="1" x14ac:dyDescent="0.25"/>
    <row r="62" spans="1:12" ht="53.25" customHeight="1" x14ac:dyDescent="0.25"/>
    <row r="67" ht="45" customHeight="1" x14ac:dyDescent="0.25"/>
  </sheetData>
  <mergeCells count="6">
    <mergeCell ref="K57:L57"/>
    <mergeCell ref="A52:E52"/>
    <mergeCell ref="A3:L3"/>
    <mergeCell ref="A2:L2"/>
    <mergeCell ref="F54:H54"/>
    <mergeCell ref="F55:H5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9665B-A748-4D26-A610-5615215EBE18}">
  <sheetPr>
    <pageSetUpPr fitToPage="1"/>
  </sheetPr>
  <dimension ref="A1:Q52"/>
  <sheetViews>
    <sheetView workbookViewId="0">
      <selection activeCell="A2" sqref="A2:L2"/>
    </sheetView>
  </sheetViews>
  <sheetFormatPr defaultRowHeight="15" x14ac:dyDescent="0.25"/>
  <cols>
    <col min="2" max="2" width="48.85546875" customWidth="1"/>
    <col min="3" max="3" width="17.85546875" customWidth="1"/>
    <col min="4" max="4" width="11.7109375" customWidth="1"/>
    <col min="5" max="5" width="18.7109375" customWidth="1"/>
    <col min="6" max="6" width="33" customWidth="1"/>
    <col min="7" max="7" width="19.28515625" customWidth="1"/>
    <col min="8" max="8" width="18.7109375" customWidth="1"/>
    <col min="9" max="9" width="23.28515625" customWidth="1"/>
    <col min="10" max="10" width="11.28515625" customWidth="1"/>
    <col min="11" max="11" width="19.140625" customWidth="1"/>
    <col min="12" max="12" width="21.5703125" customWidth="1"/>
  </cols>
  <sheetData>
    <row r="1" spans="1:12" ht="18" x14ac:dyDescent="0.25">
      <c r="A1" s="5"/>
      <c r="B1" s="22" t="s">
        <v>351</v>
      </c>
      <c r="C1" s="5"/>
      <c r="D1" s="5"/>
      <c r="E1" s="5"/>
      <c r="F1" s="10"/>
      <c r="G1" s="10"/>
      <c r="H1" s="10"/>
      <c r="I1" s="10"/>
      <c r="J1" s="5"/>
      <c r="K1" s="5"/>
      <c r="L1" s="81" t="s">
        <v>364</v>
      </c>
    </row>
    <row r="2" spans="1:12" ht="40.5" customHeight="1" x14ac:dyDescent="0.25">
      <c r="A2" s="47" t="s">
        <v>362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ht="21" x14ac:dyDescent="0.25">
      <c r="A3" s="51" t="s">
        <v>350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x14ac:dyDescent="0.25">
      <c r="B4" s="1"/>
      <c r="C4" s="1"/>
      <c r="D4" s="1"/>
      <c r="E4" s="1"/>
      <c r="F4" s="42"/>
      <c r="G4" s="1"/>
      <c r="H4" s="1"/>
      <c r="I4" s="1"/>
      <c r="J4" s="1"/>
      <c r="K4" s="1"/>
      <c r="L4" s="1"/>
    </row>
    <row r="5" spans="1:12" ht="135.75" customHeight="1" x14ac:dyDescent="0.25">
      <c r="A5" s="16" t="s">
        <v>0</v>
      </c>
      <c r="B5" s="16" t="s">
        <v>1</v>
      </c>
      <c r="C5" s="16" t="s">
        <v>348</v>
      </c>
      <c r="D5" s="16" t="s">
        <v>2</v>
      </c>
      <c r="E5" s="16" t="s">
        <v>3</v>
      </c>
      <c r="F5" s="62" t="s">
        <v>358</v>
      </c>
      <c r="G5" s="63" t="s">
        <v>223</v>
      </c>
      <c r="H5" s="63" t="s">
        <v>222</v>
      </c>
      <c r="I5" s="64" t="s">
        <v>359</v>
      </c>
      <c r="J5" s="64" t="s">
        <v>360</v>
      </c>
      <c r="K5" s="64" t="s">
        <v>4</v>
      </c>
      <c r="L5" s="64" t="s">
        <v>361</v>
      </c>
    </row>
    <row r="6" spans="1:12" ht="17.25" x14ac:dyDescent="0.25">
      <c r="A6" s="16">
        <v>1</v>
      </c>
      <c r="B6" s="16">
        <v>2</v>
      </c>
      <c r="C6" s="17">
        <v>3</v>
      </c>
      <c r="D6" s="16">
        <v>4</v>
      </c>
      <c r="E6" s="16">
        <v>5</v>
      </c>
      <c r="F6" s="62">
        <v>6</v>
      </c>
      <c r="G6" s="63">
        <v>7</v>
      </c>
      <c r="H6" s="63">
        <v>8</v>
      </c>
      <c r="I6" s="64">
        <v>9</v>
      </c>
      <c r="J6" s="64">
        <v>10</v>
      </c>
      <c r="K6" s="64">
        <v>11</v>
      </c>
      <c r="L6" s="64">
        <v>12</v>
      </c>
    </row>
    <row r="7" spans="1:12" ht="56.25" customHeight="1" x14ac:dyDescent="0.25">
      <c r="A7" s="66" t="s">
        <v>5</v>
      </c>
      <c r="B7" s="67" t="s">
        <v>116</v>
      </c>
      <c r="C7" s="67">
        <v>18</v>
      </c>
      <c r="D7" s="68" t="s">
        <v>6</v>
      </c>
      <c r="E7" s="75">
        <v>0.27</v>
      </c>
      <c r="F7" s="25"/>
      <c r="G7" s="80">
        <f>SUM(C7*E7)</f>
        <v>4.8600000000000003</v>
      </c>
      <c r="H7" s="26"/>
      <c r="I7" s="26"/>
      <c r="J7" s="24"/>
      <c r="K7" s="29"/>
      <c r="L7" s="27"/>
    </row>
    <row r="8" spans="1:12" ht="56.25" customHeight="1" x14ac:dyDescent="0.25">
      <c r="A8" s="66" t="s">
        <v>7</v>
      </c>
      <c r="B8" s="76" t="s">
        <v>117</v>
      </c>
      <c r="C8" s="76">
        <v>220</v>
      </c>
      <c r="D8" s="77" t="s">
        <v>6</v>
      </c>
      <c r="E8" s="77">
        <v>0.2</v>
      </c>
      <c r="F8" s="32"/>
      <c r="G8" s="80">
        <f t="shared" ref="G8:G37" si="0">SUM(C8*E8)</f>
        <v>44</v>
      </c>
      <c r="H8" s="26"/>
      <c r="I8" s="26"/>
      <c r="J8" s="31"/>
      <c r="K8" s="29"/>
      <c r="L8" s="27"/>
    </row>
    <row r="9" spans="1:12" ht="56.25" customHeight="1" x14ac:dyDescent="0.25">
      <c r="A9" s="66" t="s">
        <v>9</v>
      </c>
      <c r="B9" s="76" t="s">
        <v>80</v>
      </c>
      <c r="C9" s="76">
        <v>22</v>
      </c>
      <c r="D9" s="77" t="s">
        <v>6</v>
      </c>
      <c r="E9" s="77">
        <v>1</v>
      </c>
      <c r="F9" s="32"/>
      <c r="G9" s="80">
        <f t="shared" si="0"/>
        <v>22</v>
      </c>
      <c r="H9" s="26"/>
      <c r="I9" s="26"/>
      <c r="J9" s="31"/>
      <c r="K9" s="29"/>
      <c r="L9" s="27"/>
    </row>
    <row r="10" spans="1:12" ht="56.25" customHeight="1" x14ac:dyDescent="0.25">
      <c r="A10" s="66" t="s">
        <v>10</v>
      </c>
      <c r="B10" s="76" t="s">
        <v>81</v>
      </c>
      <c r="C10" s="76">
        <v>32</v>
      </c>
      <c r="D10" s="77" t="s">
        <v>6</v>
      </c>
      <c r="E10" s="77">
        <v>1</v>
      </c>
      <c r="F10" s="32"/>
      <c r="G10" s="80">
        <f t="shared" si="0"/>
        <v>32</v>
      </c>
      <c r="H10" s="26"/>
      <c r="I10" s="26"/>
      <c r="J10" s="31"/>
      <c r="K10" s="29"/>
      <c r="L10" s="27"/>
    </row>
    <row r="11" spans="1:12" ht="56.25" customHeight="1" x14ac:dyDescent="0.25">
      <c r="A11" s="66" t="s">
        <v>11</v>
      </c>
      <c r="B11" s="76" t="s">
        <v>82</v>
      </c>
      <c r="C11" s="76">
        <v>32</v>
      </c>
      <c r="D11" s="77" t="s">
        <v>6</v>
      </c>
      <c r="E11" s="77">
        <v>1</v>
      </c>
      <c r="F11" s="32"/>
      <c r="G11" s="80">
        <f t="shared" si="0"/>
        <v>32</v>
      </c>
      <c r="H11" s="26"/>
      <c r="I11" s="26"/>
      <c r="J11" s="29"/>
      <c r="K11" s="29"/>
      <c r="L11" s="27"/>
    </row>
    <row r="12" spans="1:12" ht="56.25" customHeight="1" x14ac:dyDescent="0.25">
      <c r="A12" s="66" t="s">
        <v>13</v>
      </c>
      <c r="B12" s="67" t="s">
        <v>83</v>
      </c>
      <c r="C12" s="67">
        <v>22</v>
      </c>
      <c r="D12" s="68" t="s">
        <v>6</v>
      </c>
      <c r="E12" s="75">
        <v>1</v>
      </c>
      <c r="F12" s="25"/>
      <c r="G12" s="80">
        <f t="shared" si="0"/>
        <v>22</v>
      </c>
      <c r="H12" s="26"/>
      <c r="I12" s="26"/>
      <c r="J12" s="28"/>
      <c r="K12" s="29"/>
      <c r="L12" s="27"/>
    </row>
    <row r="13" spans="1:12" ht="56.25" customHeight="1" x14ac:dyDescent="0.25">
      <c r="A13" s="66" t="s">
        <v>15</v>
      </c>
      <c r="B13" s="67" t="s">
        <v>84</v>
      </c>
      <c r="C13" s="67">
        <v>32</v>
      </c>
      <c r="D13" s="68" t="s">
        <v>6</v>
      </c>
      <c r="E13" s="75">
        <v>1</v>
      </c>
      <c r="F13" s="25"/>
      <c r="G13" s="80">
        <f t="shared" si="0"/>
        <v>32</v>
      </c>
      <c r="H13" s="26"/>
      <c r="I13" s="26"/>
      <c r="J13" s="28"/>
      <c r="K13" s="29"/>
      <c r="L13" s="27"/>
    </row>
    <row r="14" spans="1:12" ht="56.25" customHeight="1" x14ac:dyDescent="0.25">
      <c r="A14" s="66" t="s">
        <v>17</v>
      </c>
      <c r="B14" s="67" t="s">
        <v>127</v>
      </c>
      <c r="C14" s="67">
        <v>22</v>
      </c>
      <c r="D14" s="68" t="s">
        <v>6</v>
      </c>
      <c r="E14" s="75">
        <v>0.2</v>
      </c>
      <c r="F14" s="25"/>
      <c r="G14" s="80">
        <f t="shared" si="0"/>
        <v>4.4000000000000004</v>
      </c>
      <c r="H14" s="26"/>
      <c r="I14" s="26"/>
      <c r="J14" s="24"/>
      <c r="K14" s="29"/>
      <c r="L14" s="27"/>
    </row>
    <row r="15" spans="1:12" ht="56.25" customHeight="1" x14ac:dyDescent="0.25">
      <c r="A15" s="66" t="s">
        <v>19</v>
      </c>
      <c r="B15" s="67" t="s">
        <v>126</v>
      </c>
      <c r="C15" s="67">
        <v>22</v>
      </c>
      <c r="D15" s="68" t="s">
        <v>6</v>
      </c>
      <c r="E15" s="75">
        <v>0.15</v>
      </c>
      <c r="F15" s="25"/>
      <c r="G15" s="80">
        <f t="shared" si="0"/>
        <v>3.3</v>
      </c>
      <c r="H15" s="26"/>
      <c r="I15" s="26"/>
      <c r="J15" s="24"/>
      <c r="K15" s="29"/>
      <c r="L15" s="27"/>
    </row>
    <row r="16" spans="1:12" ht="56.25" customHeight="1" x14ac:dyDescent="0.25">
      <c r="A16" s="66" t="s">
        <v>21</v>
      </c>
      <c r="B16" s="67" t="s">
        <v>85</v>
      </c>
      <c r="C16" s="67">
        <v>22</v>
      </c>
      <c r="D16" s="68" t="s">
        <v>6</v>
      </c>
      <c r="E16" s="75">
        <v>1</v>
      </c>
      <c r="F16" s="25"/>
      <c r="G16" s="80">
        <f t="shared" si="0"/>
        <v>22</v>
      </c>
      <c r="H16" s="26"/>
      <c r="I16" s="26"/>
      <c r="J16" s="24"/>
      <c r="K16" s="29"/>
      <c r="L16" s="27"/>
    </row>
    <row r="17" spans="1:12" ht="56.25" customHeight="1" x14ac:dyDescent="0.25">
      <c r="A17" s="66" t="s">
        <v>23</v>
      </c>
      <c r="B17" s="76" t="s">
        <v>86</v>
      </c>
      <c r="C17" s="76">
        <v>85</v>
      </c>
      <c r="D17" s="77" t="s">
        <v>87</v>
      </c>
      <c r="E17" s="77">
        <v>1</v>
      </c>
      <c r="F17" s="32"/>
      <c r="G17" s="80">
        <f t="shared" si="0"/>
        <v>85</v>
      </c>
      <c r="H17" s="26"/>
      <c r="I17" s="26"/>
      <c r="J17" s="31"/>
      <c r="K17" s="29"/>
      <c r="L17" s="27"/>
    </row>
    <row r="18" spans="1:12" ht="56.25" customHeight="1" x14ac:dyDescent="0.25">
      <c r="A18" s="66" t="s">
        <v>25</v>
      </c>
      <c r="B18" s="67" t="s">
        <v>122</v>
      </c>
      <c r="C18" s="67">
        <v>85</v>
      </c>
      <c r="D18" s="68" t="s">
        <v>87</v>
      </c>
      <c r="E18" s="75">
        <v>0.5</v>
      </c>
      <c r="F18" s="25"/>
      <c r="G18" s="80">
        <f t="shared" si="0"/>
        <v>42.5</v>
      </c>
      <c r="H18" s="26"/>
      <c r="I18" s="26"/>
      <c r="J18" s="24"/>
      <c r="K18" s="29"/>
      <c r="L18" s="27"/>
    </row>
    <row r="19" spans="1:12" ht="56.25" customHeight="1" x14ac:dyDescent="0.25">
      <c r="A19" s="66" t="s">
        <v>27</v>
      </c>
      <c r="B19" s="76" t="s">
        <v>121</v>
      </c>
      <c r="C19" s="76">
        <v>60</v>
      </c>
      <c r="D19" s="77" t="s">
        <v>6</v>
      </c>
      <c r="E19" s="77">
        <v>0.4</v>
      </c>
      <c r="F19" s="32"/>
      <c r="G19" s="80">
        <f t="shared" si="0"/>
        <v>24</v>
      </c>
      <c r="H19" s="26"/>
      <c r="I19" s="26"/>
      <c r="J19" s="31"/>
      <c r="K19" s="29"/>
      <c r="L19" s="27"/>
    </row>
    <row r="20" spans="1:12" ht="56.25" customHeight="1" x14ac:dyDescent="0.25">
      <c r="A20" s="66" t="s">
        <v>29</v>
      </c>
      <c r="B20" s="67" t="s">
        <v>120</v>
      </c>
      <c r="C20" s="67">
        <v>22</v>
      </c>
      <c r="D20" s="68" t="s">
        <v>6</v>
      </c>
      <c r="E20" s="75">
        <v>0.25</v>
      </c>
      <c r="F20" s="25"/>
      <c r="G20" s="80">
        <f t="shared" si="0"/>
        <v>5.5</v>
      </c>
      <c r="H20" s="26"/>
      <c r="I20" s="26"/>
      <c r="J20" s="24"/>
      <c r="K20" s="29"/>
      <c r="L20" s="27"/>
    </row>
    <row r="21" spans="1:12" ht="56.25" customHeight="1" x14ac:dyDescent="0.25">
      <c r="A21" s="66" t="s">
        <v>31</v>
      </c>
      <c r="B21" s="67" t="s">
        <v>88</v>
      </c>
      <c r="C21" s="67">
        <v>32</v>
      </c>
      <c r="D21" s="68" t="s">
        <v>6</v>
      </c>
      <c r="E21" s="75">
        <v>1</v>
      </c>
      <c r="F21" s="25"/>
      <c r="G21" s="80">
        <f t="shared" si="0"/>
        <v>32</v>
      </c>
      <c r="H21" s="26"/>
      <c r="I21" s="26"/>
      <c r="J21" s="24"/>
      <c r="K21" s="29"/>
      <c r="L21" s="27"/>
    </row>
    <row r="22" spans="1:12" ht="56.25" customHeight="1" x14ac:dyDescent="0.25">
      <c r="A22" s="66" t="s">
        <v>33</v>
      </c>
      <c r="B22" s="76" t="s">
        <v>119</v>
      </c>
      <c r="C22" s="76">
        <v>65</v>
      </c>
      <c r="D22" s="77" t="s">
        <v>6</v>
      </c>
      <c r="E22" s="77">
        <v>0.4</v>
      </c>
      <c r="F22" s="32"/>
      <c r="G22" s="80">
        <f t="shared" si="0"/>
        <v>26</v>
      </c>
      <c r="H22" s="26"/>
      <c r="I22" s="26"/>
      <c r="J22" s="31"/>
      <c r="K22" s="29"/>
      <c r="L22" s="27"/>
    </row>
    <row r="23" spans="1:12" ht="56.25" customHeight="1" x14ac:dyDescent="0.25">
      <c r="A23" s="66" t="s">
        <v>35</v>
      </c>
      <c r="B23" s="67" t="s">
        <v>118</v>
      </c>
      <c r="C23" s="67">
        <v>32</v>
      </c>
      <c r="D23" s="68" t="s">
        <v>6</v>
      </c>
      <c r="E23" s="75">
        <v>0.4</v>
      </c>
      <c r="F23" s="25"/>
      <c r="G23" s="80">
        <f t="shared" si="0"/>
        <v>12.8</v>
      </c>
      <c r="H23" s="26"/>
      <c r="I23" s="26"/>
      <c r="J23" s="24"/>
      <c r="K23" s="29"/>
      <c r="L23" s="27"/>
    </row>
    <row r="24" spans="1:12" ht="56.25" customHeight="1" x14ac:dyDescent="0.25">
      <c r="A24" s="66" t="s">
        <v>36</v>
      </c>
      <c r="B24" s="76" t="s">
        <v>112</v>
      </c>
      <c r="C24" s="76">
        <v>5200</v>
      </c>
      <c r="D24" s="77" t="s">
        <v>87</v>
      </c>
      <c r="E24" s="77">
        <v>0.5</v>
      </c>
      <c r="F24" s="32"/>
      <c r="G24" s="80">
        <f t="shared" si="0"/>
        <v>2600</v>
      </c>
      <c r="H24" s="26"/>
      <c r="I24" s="26"/>
      <c r="J24" s="31"/>
      <c r="K24" s="29"/>
      <c r="L24" s="27"/>
    </row>
    <row r="25" spans="1:12" ht="56.25" customHeight="1" x14ac:dyDescent="0.25">
      <c r="A25" s="66" t="s">
        <v>38</v>
      </c>
      <c r="B25" s="76" t="s">
        <v>113</v>
      </c>
      <c r="C25" s="76">
        <v>5200</v>
      </c>
      <c r="D25" s="77" t="s">
        <v>87</v>
      </c>
      <c r="E25" s="77">
        <v>0.5</v>
      </c>
      <c r="F25" s="32"/>
      <c r="G25" s="80">
        <f t="shared" si="0"/>
        <v>2600</v>
      </c>
      <c r="H25" s="26"/>
      <c r="I25" s="26"/>
      <c r="J25" s="31"/>
      <c r="K25" s="29"/>
      <c r="L25" s="27"/>
    </row>
    <row r="26" spans="1:12" ht="56.25" customHeight="1" x14ac:dyDescent="0.25">
      <c r="A26" s="66" t="s">
        <v>39</v>
      </c>
      <c r="B26" s="67" t="s">
        <v>349</v>
      </c>
      <c r="C26" s="67">
        <v>12</v>
      </c>
      <c r="D26" s="68" t="s">
        <v>6</v>
      </c>
      <c r="E26" s="75">
        <v>1</v>
      </c>
      <c r="F26" s="25"/>
      <c r="G26" s="80">
        <f t="shared" si="0"/>
        <v>12</v>
      </c>
      <c r="H26" s="26"/>
      <c r="I26" s="26"/>
      <c r="J26" s="24"/>
      <c r="K26" s="29"/>
      <c r="L26" s="27"/>
    </row>
    <row r="27" spans="1:12" ht="56.25" customHeight="1" x14ac:dyDescent="0.25">
      <c r="A27" s="66" t="s">
        <v>41</v>
      </c>
      <c r="B27" s="67" t="s">
        <v>123</v>
      </c>
      <c r="C27" s="67">
        <v>12</v>
      </c>
      <c r="D27" s="68" t="s">
        <v>6</v>
      </c>
      <c r="E27" s="75">
        <v>0.1</v>
      </c>
      <c r="F27" s="25"/>
      <c r="G27" s="80">
        <f t="shared" si="0"/>
        <v>1.2000000000000002</v>
      </c>
      <c r="H27" s="26"/>
      <c r="I27" s="26"/>
      <c r="J27" s="24"/>
      <c r="K27" s="29"/>
      <c r="L27" s="27"/>
    </row>
    <row r="28" spans="1:12" ht="56.25" customHeight="1" x14ac:dyDescent="0.25">
      <c r="A28" s="66" t="s">
        <v>42</v>
      </c>
      <c r="B28" s="76" t="s">
        <v>124</v>
      </c>
      <c r="C28" s="76">
        <v>45</v>
      </c>
      <c r="D28" s="77" t="s">
        <v>6</v>
      </c>
      <c r="E28" s="77">
        <v>0.12</v>
      </c>
      <c r="F28" s="32"/>
      <c r="G28" s="80">
        <f t="shared" si="0"/>
        <v>5.3999999999999995</v>
      </c>
      <c r="H28" s="26"/>
      <c r="I28" s="26"/>
      <c r="J28" s="31"/>
      <c r="K28" s="29"/>
      <c r="L28" s="27"/>
    </row>
    <row r="29" spans="1:12" ht="56.25" customHeight="1" x14ac:dyDescent="0.25">
      <c r="A29" s="66" t="s">
        <v>44</v>
      </c>
      <c r="B29" s="67" t="s">
        <v>128</v>
      </c>
      <c r="C29" s="67">
        <v>45</v>
      </c>
      <c r="D29" s="68" t="s">
        <v>6</v>
      </c>
      <c r="E29" s="75">
        <v>0.125</v>
      </c>
      <c r="F29" s="25"/>
      <c r="G29" s="80">
        <f t="shared" si="0"/>
        <v>5.625</v>
      </c>
      <c r="H29" s="26"/>
      <c r="I29" s="26"/>
      <c r="J29" s="24"/>
      <c r="K29" s="29"/>
      <c r="L29" s="27"/>
    </row>
    <row r="30" spans="1:12" ht="56.25" customHeight="1" x14ac:dyDescent="0.25">
      <c r="A30" s="66" t="s">
        <v>46</v>
      </c>
      <c r="B30" s="67" t="s">
        <v>125</v>
      </c>
      <c r="C30" s="67">
        <v>22</v>
      </c>
      <c r="D30" s="68" t="s">
        <v>6</v>
      </c>
      <c r="E30" s="75">
        <v>0.125</v>
      </c>
      <c r="F30" s="25"/>
      <c r="G30" s="80">
        <f t="shared" si="0"/>
        <v>2.75</v>
      </c>
      <c r="H30" s="26"/>
      <c r="I30" s="26"/>
      <c r="J30" s="24"/>
      <c r="K30" s="29"/>
      <c r="L30" s="27"/>
    </row>
    <row r="31" spans="1:12" ht="56.25" customHeight="1" x14ac:dyDescent="0.25">
      <c r="A31" s="66" t="s">
        <v>48</v>
      </c>
      <c r="B31" s="67" t="s">
        <v>129</v>
      </c>
      <c r="C31" s="67">
        <v>85</v>
      </c>
      <c r="D31" s="68" t="s">
        <v>6</v>
      </c>
      <c r="E31" s="75">
        <v>0.115</v>
      </c>
      <c r="F31" s="25"/>
      <c r="G31" s="80">
        <f t="shared" si="0"/>
        <v>9.7750000000000004</v>
      </c>
      <c r="H31" s="26"/>
      <c r="I31" s="26"/>
      <c r="J31" s="24"/>
      <c r="K31" s="29"/>
      <c r="L31" s="27"/>
    </row>
    <row r="32" spans="1:12" ht="56.25" customHeight="1" x14ac:dyDescent="0.25">
      <c r="A32" s="66" t="s">
        <v>50</v>
      </c>
      <c r="B32" s="67" t="s">
        <v>89</v>
      </c>
      <c r="C32" s="67">
        <v>12</v>
      </c>
      <c r="D32" s="68" t="s">
        <v>6</v>
      </c>
      <c r="E32" s="75">
        <v>1</v>
      </c>
      <c r="F32" s="25"/>
      <c r="G32" s="80">
        <f t="shared" si="0"/>
        <v>12</v>
      </c>
      <c r="H32" s="26"/>
      <c r="I32" s="26"/>
      <c r="J32" s="24"/>
      <c r="K32" s="29"/>
      <c r="L32" s="27"/>
    </row>
    <row r="33" spans="1:12" ht="56.25" customHeight="1" x14ac:dyDescent="0.25">
      <c r="A33" s="66" t="s">
        <v>52</v>
      </c>
      <c r="B33" s="67" t="s">
        <v>130</v>
      </c>
      <c r="C33" s="67">
        <v>42</v>
      </c>
      <c r="D33" s="68" t="s">
        <v>6</v>
      </c>
      <c r="E33" s="75">
        <v>0.125</v>
      </c>
      <c r="F33" s="25"/>
      <c r="G33" s="80">
        <f t="shared" si="0"/>
        <v>5.25</v>
      </c>
      <c r="H33" s="26"/>
      <c r="I33" s="26"/>
      <c r="J33" s="24"/>
      <c r="K33" s="29"/>
      <c r="L33" s="27"/>
    </row>
    <row r="34" spans="1:12" ht="56.25" customHeight="1" x14ac:dyDescent="0.25">
      <c r="A34" s="66" t="s">
        <v>53</v>
      </c>
      <c r="B34" s="67" t="s">
        <v>131</v>
      </c>
      <c r="C34" s="67">
        <v>15</v>
      </c>
      <c r="D34" s="68" t="s">
        <v>6</v>
      </c>
      <c r="E34" s="75">
        <v>0.125</v>
      </c>
      <c r="F34" s="25"/>
      <c r="G34" s="80">
        <f t="shared" si="0"/>
        <v>1.875</v>
      </c>
      <c r="H34" s="26"/>
      <c r="I34" s="26"/>
      <c r="J34" s="24"/>
      <c r="K34" s="29"/>
      <c r="L34" s="27"/>
    </row>
    <row r="35" spans="1:12" ht="56.25" customHeight="1" x14ac:dyDescent="0.25">
      <c r="A35" s="66" t="s">
        <v>54</v>
      </c>
      <c r="B35" s="67" t="s">
        <v>90</v>
      </c>
      <c r="C35" s="67">
        <v>45</v>
      </c>
      <c r="D35" s="68" t="s">
        <v>87</v>
      </c>
      <c r="E35" s="75">
        <v>1</v>
      </c>
      <c r="F35" s="25"/>
      <c r="G35" s="80">
        <f t="shared" si="0"/>
        <v>45</v>
      </c>
      <c r="H35" s="26"/>
      <c r="I35" s="26"/>
      <c r="J35" s="24"/>
      <c r="K35" s="29"/>
      <c r="L35" s="27"/>
    </row>
    <row r="36" spans="1:12" ht="56.25" customHeight="1" x14ac:dyDescent="0.25">
      <c r="A36" s="66" t="s">
        <v>55</v>
      </c>
      <c r="B36" s="67" t="s">
        <v>91</v>
      </c>
      <c r="C36" s="67">
        <v>160</v>
      </c>
      <c r="D36" s="68" t="s">
        <v>87</v>
      </c>
      <c r="E36" s="75">
        <v>1</v>
      </c>
      <c r="F36" s="25"/>
      <c r="G36" s="80">
        <f t="shared" si="0"/>
        <v>160</v>
      </c>
      <c r="H36" s="26"/>
      <c r="I36" s="26"/>
      <c r="J36" s="24"/>
      <c r="K36" s="29"/>
      <c r="L36" s="27"/>
    </row>
    <row r="37" spans="1:12" ht="56.25" customHeight="1" x14ac:dyDescent="0.25">
      <c r="A37" s="66" t="s">
        <v>57</v>
      </c>
      <c r="B37" s="67" t="s">
        <v>114</v>
      </c>
      <c r="C37" s="67">
        <v>22</v>
      </c>
      <c r="D37" s="68" t="s">
        <v>6</v>
      </c>
      <c r="E37" s="75">
        <v>0.35</v>
      </c>
      <c r="F37" s="25"/>
      <c r="G37" s="80">
        <f t="shared" si="0"/>
        <v>7.6999999999999993</v>
      </c>
      <c r="H37" s="26"/>
      <c r="I37" s="26"/>
      <c r="J37" s="24"/>
      <c r="K37" s="29"/>
      <c r="L37" s="27"/>
    </row>
    <row r="38" spans="1:12" ht="48.75" customHeight="1" x14ac:dyDescent="0.25">
      <c r="A38" s="78" t="s">
        <v>356</v>
      </c>
      <c r="B38" s="79"/>
      <c r="C38" s="79"/>
      <c r="D38" s="79"/>
      <c r="E38" s="79"/>
      <c r="F38" s="44" t="s">
        <v>79</v>
      </c>
      <c r="G38" s="33" t="s">
        <v>79</v>
      </c>
      <c r="H38" s="74" t="s">
        <v>79</v>
      </c>
      <c r="I38" s="74"/>
      <c r="J38" s="33" t="s">
        <v>79</v>
      </c>
      <c r="K38" s="34"/>
      <c r="L38" s="35"/>
    </row>
    <row r="39" spans="1:12" ht="48.75" customHeight="1" x14ac:dyDescent="0.25">
      <c r="A39" s="5"/>
      <c r="B39" s="5"/>
      <c r="C39" s="5"/>
      <c r="D39" s="5"/>
      <c r="E39" s="5"/>
      <c r="F39" s="10"/>
      <c r="G39" s="10"/>
      <c r="H39" s="10"/>
      <c r="I39" s="10"/>
      <c r="J39" s="5"/>
      <c r="K39" s="5"/>
      <c r="L39" s="5"/>
    </row>
    <row r="40" spans="1:12" ht="48.75" customHeight="1" x14ac:dyDescent="0.25">
      <c r="A40" s="5"/>
      <c r="B40" s="5"/>
      <c r="C40" s="5"/>
      <c r="D40" s="5"/>
      <c r="E40" s="5"/>
      <c r="F40" s="10"/>
      <c r="G40" s="10"/>
      <c r="H40" s="10"/>
      <c r="I40" s="10"/>
      <c r="J40" s="5"/>
      <c r="K40" s="5"/>
      <c r="L40" s="5"/>
    </row>
    <row r="41" spans="1:12" ht="93" customHeight="1" x14ac:dyDescent="0.25">
      <c r="A41" s="5"/>
      <c r="B41" s="5"/>
      <c r="C41" s="5"/>
      <c r="D41" s="5"/>
      <c r="E41" s="5"/>
      <c r="F41" s="53" t="s">
        <v>333</v>
      </c>
      <c r="G41" s="54"/>
      <c r="H41" s="54"/>
      <c r="I41" s="55"/>
      <c r="J41" s="5"/>
      <c r="K41" s="5"/>
      <c r="L41" s="5"/>
    </row>
    <row r="42" spans="1:12" ht="17.25" customHeight="1" x14ac:dyDescent="0.25">
      <c r="A42" s="5"/>
      <c r="B42" s="5"/>
      <c r="C42" s="5"/>
      <c r="D42" s="5"/>
      <c r="E42" s="5"/>
      <c r="F42" s="56" t="s">
        <v>332</v>
      </c>
      <c r="G42" s="57"/>
      <c r="H42" s="57"/>
      <c r="I42" s="58"/>
      <c r="J42" s="5"/>
      <c r="K42" s="5"/>
      <c r="L42" s="5"/>
    </row>
    <row r="43" spans="1:12" ht="48.75" customHeight="1" x14ac:dyDescent="0.25">
      <c r="A43" s="5"/>
      <c r="B43" s="5"/>
      <c r="C43" s="5"/>
      <c r="D43" s="5"/>
      <c r="E43" s="5"/>
      <c r="G43" s="10"/>
      <c r="H43" s="10"/>
      <c r="I43" s="10"/>
      <c r="J43" s="5"/>
      <c r="K43" s="5"/>
    </row>
    <row r="44" spans="1:12" ht="48.75" customHeight="1" x14ac:dyDescent="0.25">
      <c r="A44" s="5"/>
      <c r="B44" s="5"/>
      <c r="C44" s="5"/>
      <c r="D44" s="5"/>
      <c r="E44" s="5"/>
      <c r="G44" s="10"/>
      <c r="H44" s="10"/>
      <c r="I44" s="10"/>
      <c r="J44" s="5"/>
      <c r="K44" s="5"/>
    </row>
    <row r="45" spans="1:12" ht="48.75" customHeight="1" x14ac:dyDescent="0.25">
      <c r="A45" s="5"/>
      <c r="B45" s="5"/>
      <c r="C45" s="5"/>
      <c r="D45" s="5"/>
      <c r="E45" s="5"/>
      <c r="F45" s="10"/>
      <c r="G45" s="10"/>
      <c r="H45" s="10"/>
      <c r="I45" s="10"/>
      <c r="J45" s="5"/>
      <c r="K45" s="5"/>
      <c r="L45" s="5"/>
    </row>
    <row r="46" spans="1:12" ht="59.25" customHeight="1" x14ac:dyDescent="0.25">
      <c r="A46" s="5"/>
      <c r="B46" s="5"/>
      <c r="C46" s="5"/>
      <c r="D46" s="5"/>
      <c r="E46" s="5"/>
      <c r="F46" s="10"/>
      <c r="G46" s="10"/>
      <c r="H46" s="10"/>
      <c r="I46" s="10"/>
      <c r="J46" s="5"/>
      <c r="K46" s="5"/>
      <c r="L46" s="5"/>
    </row>
    <row r="47" spans="1:12" x14ac:dyDescent="0.25">
      <c r="A47" s="5"/>
      <c r="B47" s="5"/>
      <c r="C47" s="5"/>
      <c r="D47" s="5"/>
      <c r="E47" s="5"/>
      <c r="F47" s="10"/>
      <c r="G47" s="10"/>
      <c r="H47" s="10"/>
      <c r="I47" s="10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10"/>
      <c r="G48" s="10"/>
      <c r="H48" s="10"/>
      <c r="I48" s="10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10"/>
      <c r="G49" s="10"/>
      <c r="H49" s="10"/>
      <c r="I49" s="10"/>
      <c r="J49" s="5"/>
      <c r="K49" s="5"/>
      <c r="L49" s="5"/>
    </row>
    <row r="51" spans="1:12" ht="15" customHeight="1" x14ac:dyDescent="0.25"/>
    <row r="52" spans="1:12" ht="30" customHeight="1" x14ac:dyDescent="0.25"/>
  </sheetData>
  <mergeCells count="5">
    <mergeCell ref="A2:L2"/>
    <mergeCell ref="A3:L3"/>
    <mergeCell ref="A38:E38"/>
    <mergeCell ref="F41:I41"/>
    <mergeCell ref="F42:I42"/>
  </mergeCells>
  <pageMargins left="0.25" right="0.25" top="0.75" bottom="0.75" header="0.3" footer="0.3"/>
  <pageSetup paperSize="9" scale="56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31"/>
  <sheetViews>
    <sheetView tabSelected="1" zoomScale="60" zoomScaleNormal="60" workbookViewId="0">
      <selection activeCell="F5" sqref="F5:L6"/>
    </sheetView>
  </sheetViews>
  <sheetFormatPr defaultColWidth="9.140625" defaultRowHeight="15" x14ac:dyDescent="0.25"/>
  <cols>
    <col min="1" max="1" width="6.140625" style="3" customWidth="1"/>
    <col min="2" max="2" width="69.42578125" style="3" customWidth="1"/>
    <col min="3" max="3" width="13.28515625" style="3" customWidth="1"/>
    <col min="4" max="4" width="16.85546875" style="3" customWidth="1"/>
    <col min="5" max="5" width="17.28515625" style="3" customWidth="1"/>
    <col min="6" max="6" width="28" style="3" customWidth="1"/>
    <col min="7" max="7" width="18.5703125" style="3" customWidth="1"/>
    <col min="8" max="8" width="22.28515625" style="3" customWidth="1"/>
    <col min="9" max="9" width="21.28515625" style="3" customWidth="1"/>
    <col min="10" max="10" width="12.5703125" style="3" customWidth="1"/>
    <col min="11" max="11" width="17.28515625" style="3" customWidth="1"/>
    <col min="12" max="12" width="21" style="3" customWidth="1"/>
    <col min="13" max="13" width="9.140625" style="3" customWidth="1"/>
    <col min="14" max="14" width="52.5703125" style="3" hidden="1" customWidth="1"/>
    <col min="15" max="15" width="56.5703125" style="3" hidden="1" customWidth="1"/>
    <col min="16" max="16" width="21.7109375" style="3" hidden="1" customWidth="1"/>
    <col min="17" max="16384" width="9.140625" style="3"/>
  </cols>
  <sheetData>
    <row r="1" spans="1:16" ht="28.5" customHeight="1" x14ac:dyDescent="0.25">
      <c r="A1" s="38"/>
      <c r="B1" s="30" t="s">
        <v>351</v>
      </c>
      <c r="C1" s="38"/>
      <c r="D1" s="38"/>
      <c r="E1" s="38"/>
      <c r="F1" s="38"/>
      <c r="G1" s="38"/>
      <c r="H1" s="38"/>
      <c r="I1" s="38"/>
      <c r="J1" s="38"/>
      <c r="K1" s="38"/>
      <c r="L1" s="38" t="s">
        <v>363</v>
      </c>
      <c r="M1" s="22"/>
      <c r="N1" s="36"/>
      <c r="O1" s="36"/>
      <c r="P1" s="36"/>
    </row>
    <row r="2" spans="1:16" ht="28.5" customHeight="1" x14ac:dyDescent="0.25">
      <c r="A2" s="48" t="s">
        <v>362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23"/>
      <c r="N2" s="23"/>
      <c r="O2" s="23"/>
      <c r="P2" s="23"/>
    </row>
    <row r="3" spans="1:16" ht="27.75" customHeight="1" x14ac:dyDescent="0.25">
      <c r="A3" s="52" t="s">
        <v>220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37"/>
      <c r="N3" s="37"/>
      <c r="O3" s="37"/>
      <c r="P3" s="37"/>
    </row>
    <row r="4" spans="1:16" ht="15.75" x14ac:dyDescent="0.25">
      <c r="A4" s="39"/>
      <c r="B4" s="19"/>
      <c r="C4" s="19"/>
      <c r="D4" s="19"/>
      <c r="E4" s="19"/>
      <c r="F4" s="43"/>
      <c r="G4" s="19"/>
      <c r="H4" s="19"/>
      <c r="I4" s="19"/>
      <c r="J4" s="19"/>
      <c r="K4" s="19"/>
      <c r="L4" s="19"/>
    </row>
    <row r="5" spans="1:16" ht="163.5" customHeight="1" x14ac:dyDescent="0.25">
      <c r="A5" s="16" t="s">
        <v>0</v>
      </c>
      <c r="B5" s="16" t="s">
        <v>1</v>
      </c>
      <c r="C5" s="16" t="s">
        <v>348</v>
      </c>
      <c r="D5" s="16" t="s">
        <v>2</v>
      </c>
      <c r="E5" s="16" t="s">
        <v>3</v>
      </c>
      <c r="F5" s="62" t="s">
        <v>358</v>
      </c>
      <c r="G5" s="63" t="s">
        <v>223</v>
      </c>
      <c r="H5" s="63" t="s">
        <v>222</v>
      </c>
      <c r="I5" s="64" t="s">
        <v>359</v>
      </c>
      <c r="J5" s="64" t="s">
        <v>360</v>
      </c>
      <c r="K5" s="64" t="s">
        <v>4</v>
      </c>
      <c r="L5" s="64" t="s">
        <v>361</v>
      </c>
      <c r="P5" s="2" t="s">
        <v>334</v>
      </c>
    </row>
    <row r="6" spans="1:16" ht="36" customHeight="1" x14ac:dyDescent="0.25">
      <c r="A6" s="16">
        <v>1</v>
      </c>
      <c r="B6" s="16">
        <v>2</v>
      </c>
      <c r="C6" s="17">
        <v>3</v>
      </c>
      <c r="D6" s="16">
        <v>4</v>
      </c>
      <c r="E6" s="16">
        <v>5</v>
      </c>
      <c r="F6" s="62">
        <v>6</v>
      </c>
      <c r="G6" s="63">
        <v>7</v>
      </c>
      <c r="H6" s="63">
        <v>8</v>
      </c>
      <c r="I6" s="64">
        <v>9</v>
      </c>
      <c r="J6" s="64">
        <v>10</v>
      </c>
      <c r="K6" s="64">
        <v>11</v>
      </c>
      <c r="L6" s="64">
        <v>12</v>
      </c>
      <c r="P6" s="12">
        <v>10</v>
      </c>
    </row>
    <row r="7" spans="1:16" ht="45.75" customHeight="1" x14ac:dyDescent="0.3">
      <c r="A7" s="66" t="s">
        <v>224</v>
      </c>
      <c r="B7" s="96" t="str">
        <f t="shared" ref="B7:B38" si="0">CONCATENATE(O7,N7)</f>
        <v>ANANAS PLASTRY HELCOM (LUB ARTYKUŁ RÓWNOWAŻNY …………………….………………………………………..….…..)</v>
      </c>
      <c r="C7" s="96">
        <v>22</v>
      </c>
      <c r="D7" s="97" t="s">
        <v>87</v>
      </c>
      <c r="E7" s="98">
        <v>0.57999999999999996</v>
      </c>
      <c r="F7" s="84"/>
      <c r="G7" s="102">
        <f>SUM(C7*E7)</f>
        <v>12.76</v>
      </c>
      <c r="H7" s="85"/>
      <c r="I7" s="85"/>
      <c r="J7" s="86"/>
      <c r="K7" s="87"/>
      <c r="L7" s="84"/>
      <c r="N7" s="6" t="s">
        <v>103</v>
      </c>
      <c r="O7" s="14" t="s">
        <v>132</v>
      </c>
      <c r="P7" s="13"/>
    </row>
    <row r="8" spans="1:16" ht="45.75" customHeight="1" x14ac:dyDescent="0.3">
      <c r="A8" s="66" t="s">
        <v>225</v>
      </c>
      <c r="B8" s="99" t="str">
        <f t="shared" si="0"/>
        <v>AROMA MIX MAŚLANO ZIOŁOWY KNORR (LUB ARTYKUŁ RÓWNOWAŻNY …………………….………………………………………..….…..)</v>
      </c>
      <c r="C8" s="99">
        <v>3</v>
      </c>
      <c r="D8" s="100" t="s">
        <v>6</v>
      </c>
      <c r="E8" s="101">
        <v>1.1000000000000001</v>
      </c>
      <c r="F8" s="90"/>
      <c r="G8" s="102">
        <f t="shared" ref="G8:G71" si="1">SUM(C8*E8)</f>
        <v>3.3000000000000003</v>
      </c>
      <c r="H8" s="85"/>
      <c r="I8" s="85"/>
      <c r="J8" s="91"/>
      <c r="K8" s="87"/>
      <c r="L8" s="90"/>
      <c r="N8" s="6" t="s">
        <v>103</v>
      </c>
      <c r="O8" s="14" t="s">
        <v>133</v>
      </c>
      <c r="P8" s="13"/>
    </row>
    <row r="9" spans="1:16" ht="45.75" customHeight="1" x14ac:dyDescent="0.3">
      <c r="A9" s="66" t="s">
        <v>226</v>
      </c>
      <c r="B9" s="99" t="str">
        <f t="shared" si="0"/>
        <v>AUSZPIK ŻELATYNA KNORR (LUB ARTYKUŁ RÓWNOWAŻNY …………………….………………………………………..….…..)</v>
      </c>
      <c r="C9" s="99">
        <v>7</v>
      </c>
      <c r="D9" s="100" t="s">
        <v>6</v>
      </c>
      <c r="E9" s="101">
        <v>0.8</v>
      </c>
      <c r="F9" s="90"/>
      <c r="G9" s="102">
        <f t="shared" si="1"/>
        <v>5.6000000000000005</v>
      </c>
      <c r="H9" s="85"/>
      <c r="I9" s="85"/>
      <c r="J9" s="91"/>
      <c r="K9" s="87"/>
      <c r="L9" s="90"/>
      <c r="N9" s="6" t="s">
        <v>103</v>
      </c>
      <c r="O9" s="14" t="s">
        <v>134</v>
      </c>
      <c r="P9" s="13"/>
    </row>
    <row r="10" spans="1:16" ht="45.75" customHeight="1" x14ac:dyDescent="0.3">
      <c r="A10" s="66" t="s">
        <v>227</v>
      </c>
      <c r="B10" s="99" t="str">
        <f t="shared" si="0"/>
        <v>BARSZCZ CZERWONY KNORR  (LUB ARTYKUŁ RÓWNOWAŻNY …………………….………………………………………..….…..)</v>
      </c>
      <c r="C10" s="99">
        <v>3</v>
      </c>
      <c r="D10" s="100" t="s">
        <v>6</v>
      </c>
      <c r="E10" s="101">
        <v>3</v>
      </c>
      <c r="F10" s="90"/>
      <c r="G10" s="102">
        <f t="shared" si="1"/>
        <v>9</v>
      </c>
      <c r="H10" s="85"/>
      <c r="I10" s="85"/>
      <c r="J10" s="92"/>
      <c r="K10" s="87"/>
      <c r="L10" s="90"/>
      <c r="N10" s="6" t="s">
        <v>103</v>
      </c>
      <c r="O10" s="14" t="s">
        <v>135</v>
      </c>
      <c r="P10" s="13"/>
    </row>
    <row r="11" spans="1:16" ht="45.75" customHeight="1" x14ac:dyDescent="0.3">
      <c r="A11" s="66" t="s">
        <v>228</v>
      </c>
      <c r="B11" s="99" t="str">
        <f t="shared" si="0"/>
        <v>BAZYLIA (LUB ARTYKUŁ RÓWNOWAŻNY …………………….………………………………………..….…..)</v>
      </c>
      <c r="C11" s="99">
        <v>3</v>
      </c>
      <c r="D11" s="100" t="s">
        <v>6</v>
      </c>
      <c r="E11" s="101">
        <v>0.3</v>
      </c>
      <c r="F11" s="90"/>
      <c r="G11" s="102">
        <f t="shared" si="1"/>
        <v>0.89999999999999991</v>
      </c>
      <c r="H11" s="85"/>
      <c r="I11" s="85"/>
      <c r="J11" s="91"/>
      <c r="K11" s="87"/>
      <c r="L11" s="90"/>
      <c r="N11" s="6" t="s">
        <v>103</v>
      </c>
      <c r="O11" s="14" t="s">
        <v>136</v>
      </c>
      <c r="P11" s="13"/>
    </row>
    <row r="12" spans="1:16" ht="45.75" customHeight="1" x14ac:dyDescent="0.3">
      <c r="A12" s="66" t="s">
        <v>229</v>
      </c>
      <c r="B12" s="99" t="str">
        <f t="shared" si="0"/>
        <v>BRZOSKWINIA POŁÓWKI (LUB ARTYKUŁ RÓWNOWAŻNY …………………….………………………………………..….…..)</v>
      </c>
      <c r="C12" s="66">
        <v>7</v>
      </c>
      <c r="D12" s="100" t="s">
        <v>87</v>
      </c>
      <c r="E12" s="101">
        <v>0.85</v>
      </c>
      <c r="F12" s="90"/>
      <c r="G12" s="102">
        <f t="shared" si="1"/>
        <v>5.95</v>
      </c>
      <c r="H12" s="85"/>
      <c r="I12" s="85"/>
      <c r="J12" s="91"/>
      <c r="K12" s="87"/>
      <c r="L12" s="90"/>
      <c r="N12" s="6" t="s">
        <v>103</v>
      </c>
      <c r="O12" s="14" t="s">
        <v>137</v>
      </c>
      <c r="P12" s="13"/>
    </row>
    <row r="13" spans="1:16" ht="45.75" customHeight="1" x14ac:dyDescent="0.3">
      <c r="A13" s="66" t="s">
        <v>230</v>
      </c>
      <c r="B13" s="99" t="str">
        <f t="shared" si="0"/>
        <v>BUKIET WARZYW JARZYN (LUB ARTYKUŁ RÓWNOWAŻNY …………………….………………………………………..….…..)</v>
      </c>
      <c r="C13" s="66">
        <v>3</v>
      </c>
      <c r="D13" s="100" t="s">
        <v>6</v>
      </c>
      <c r="E13" s="101">
        <v>2.5</v>
      </c>
      <c r="F13" s="90"/>
      <c r="G13" s="102">
        <f t="shared" si="1"/>
        <v>7.5</v>
      </c>
      <c r="H13" s="85"/>
      <c r="I13" s="85"/>
      <c r="J13" s="91"/>
      <c r="K13" s="87"/>
      <c r="L13" s="90"/>
      <c r="N13" s="6" t="s">
        <v>103</v>
      </c>
      <c r="O13" s="14" t="s">
        <v>138</v>
      </c>
      <c r="P13" s="13"/>
    </row>
    <row r="14" spans="1:16" ht="45.75" customHeight="1" x14ac:dyDescent="0.3">
      <c r="A14" s="66" t="s">
        <v>231</v>
      </c>
      <c r="B14" s="99" t="str">
        <f t="shared" si="0"/>
        <v>BUŁKA TARTA (LUB ARTYKUŁ RÓWNOWAŻNY …………………….………………………………………..….…..)</v>
      </c>
      <c r="C14" s="66">
        <v>5</v>
      </c>
      <c r="D14" s="100" t="s">
        <v>6</v>
      </c>
      <c r="E14" s="101">
        <v>3</v>
      </c>
      <c r="F14" s="90"/>
      <c r="G14" s="102">
        <f t="shared" si="1"/>
        <v>15</v>
      </c>
      <c r="H14" s="85"/>
      <c r="I14" s="85"/>
      <c r="J14" s="91"/>
      <c r="K14" s="87"/>
      <c r="L14" s="90"/>
      <c r="N14" s="6" t="s">
        <v>103</v>
      </c>
      <c r="O14" s="14" t="s">
        <v>139</v>
      </c>
      <c r="P14" s="13"/>
    </row>
    <row r="15" spans="1:16" ht="45.75" customHeight="1" x14ac:dyDescent="0.3">
      <c r="A15" s="66" t="s">
        <v>232</v>
      </c>
      <c r="B15" s="99" t="str">
        <f t="shared" si="0"/>
        <v>CHRZAN TARTY WIADRO (LUB ARTYKUŁ RÓWNOWAŻNY …………………….………………………………………..….…..)</v>
      </c>
      <c r="C15" s="66">
        <v>3</v>
      </c>
      <c r="D15" s="100" t="s">
        <v>6</v>
      </c>
      <c r="E15" s="101">
        <v>1</v>
      </c>
      <c r="F15" s="90"/>
      <c r="G15" s="102">
        <f t="shared" si="1"/>
        <v>3</v>
      </c>
      <c r="H15" s="85"/>
      <c r="I15" s="85"/>
      <c r="J15" s="91"/>
      <c r="K15" s="87"/>
      <c r="L15" s="90"/>
      <c r="N15" s="6" t="s">
        <v>103</v>
      </c>
      <c r="O15" s="14" t="s">
        <v>140</v>
      </c>
      <c r="P15" s="13"/>
    </row>
    <row r="16" spans="1:16" ht="45.75" customHeight="1" x14ac:dyDescent="0.3">
      <c r="A16" s="66" t="s">
        <v>233</v>
      </c>
      <c r="B16" s="96" t="str">
        <f t="shared" si="0"/>
        <v>CUKIER BIAŁY DIAMANT (LUB ARTYKUŁ RÓWNOWAŻNY …………………….………………………………………..….…..)</v>
      </c>
      <c r="C16" s="98">
        <v>170</v>
      </c>
      <c r="D16" s="97" t="s">
        <v>6</v>
      </c>
      <c r="E16" s="98">
        <v>1</v>
      </c>
      <c r="F16" s="84"/>
      <c r="G16" s="102">
        <f t="shared" si="1"/>
        <v>170</v>
      </c>
      <c r="H16" s="85"/>
      <c r="I16" s="85"/>
      <c r="J16" s="83"/>
      <c r="K16" s="87"/>
      <c r="L16" s="84"/>
      <c r="N16" s="6" t="s">
        <v>103</v>
      </c>
      <c r="O16" s="14" t="s">
        <v>141</v>
      </c>
      <c r="P16" s="13"/>
    </row>
    <row r="17" spans="1:16" ht="45.75" customHeight="1" x14ac:dyDescent="0.3">
      <c r="A17" s="66" t="s">
        <v>234</v>
      </c>
      <c r="B17" s="99" t="str">
        <f t="shared" si="0"/>
        <v>CUKIER PUDER DIAMANT (LUB ARTYKUŁ RÓWNOWAŻNY …………………….………………………………………..….…..)</v>
      </c>
      <c r="C17" s="66">
        <v>12</v>
      </c>
      <c r="D17" s="100" t="s">
        <v>6</v>
      </c>
      <c r="E17" s="101">
        <v>0.5</v>
      </c>
      <c r="F17" s="90"/>
      <c r="G17" s="102">
        <f t="shared" si="1"/>
        <v>6</v>
      </c>
      <c r="H17" s="85"/>
      <c r="I17" s="85"/>
      <c r="J17" s="91"/>
      <c r="K17" s="87"/>
      <c r="L17" s="90"/>
      <c r="N17" s="6" t="s">
        <v>103</v>
      </c>
      <c r="O17" s="14" t="s">
        <v>142</v>
      </c>
      <c r="P17" s="13"/>
    </row>
    <row r="18" spans="1:16" ht="45.75" customHeight="1" x14ac:dyDescent="0.3">
      <c r="A18" s="66" t="s">
        <v>235</v>
      </c>
      <c r="B18" s="99" t="str">
        <f t="shared" si="0"/>
        <v>FASOLA BIAŁA DROBNA (LUB ARTYKUŁ RÓWNOWAŻNY …………………….………………………………………..….…..)</v>
      </c>
      <c r="C18" s="66">
        <v>3</v>
      </c>
      <c r="D18" s="100" t="s">
        <v>6</v>
      </c>
      <c r="E18" s="101">
        <v>5</v>
      </c>
      <c r="F18" s="90"/>
      <c r="G18" s="102">
        <f t="shared" si="1"/>
        <v>15</v>
      </c>
      <c r="H18" s="85"/>
      <c r="I18" s="85"/>
      <c r="J18" s="91"/>
      <c r="K18" s="87"/>
      <c r="L18" s="90"/>
      <c r="N18" s="6" t="s">
        <v>103</v>
      </c>
      <c r="O18" s="14" t="s">
        <v>143</v>
      </c>
      <c r="P18" s="13"/>
    </row>
    <row r="19" spans="1:16" ht="45.75" customHeight="1" x14ac:dyDescent="0.3">
      <c r="A19" s="66" t="s">
        <v>236</v>
      </c>
      <c r="B19" s="96" t="str">
        <f t="shared" si="0"/>
        <v>FASOLA CZERWONA RED KIDNEY(LUB ARTYKUŁ RÓWNOWAŻNY …………………….………………………………………..….…..)</v>
      </c>
      <c r="C19" s="98">
        <v>25</v>
      </c>
      <c r="D19" s="97" t="s">
        <v>6</v>
      </c>
      <c r="E19" s="98">
        <v>0.4</v>
      </c>
      <c r="F19" s="84"/>
      <c r="G19" s="102">
        <f t="shared" si="1"/>
        <v>10</v>
      </c>
      <c r="H19" s="85"/>
      <c r="I19" s="85"/>
      <c r="J19" s="87"/>
      <c r="K19" s="87"/>
      <c r="L19" s="84"/>
      <c r="N19" s="6" t="s">
        <v>103</v>
      </c>
      <c r="O19" s="14" t="s">
        <v>144</v>
      </c>
      <c r="P19" s="13"/>
    </row>
    <row r="20" spans="1:16" ht="45.75" customHeight="1" x14ac:dyDescent="0.3">
      <c r="A20" s="66" t="s">
        <v>237</v>
      </c>
      <c r="B20" s="96" t="str">
        <f t="shared" si="0"/>
        <v>GROSZEK KONSERWOWY (LUB ARTYKUŁ RÓWNOWAŻNY …………………….………………………………………..….…..)</v>
      </c>
      <c r="C20" s="98">
        <v>45</v>
      </c>
      <c r="D20" s="97" t="s">
        <v>6</v>
      </c>
      <c r="E20" s="98">
        <v>0.4</v>
      </c>
      <c r="F20" s="84"/>
      <c r="G20" s="102">
        <f t="shared" si="1"/>
        <v>18</v>
      </c>
      <c r="H20" s="85"/>
      <c r="I20" s="85"/>
      <c r="J20" s="83"/>
      <c r="K20" s="87"/>
      <c r="L20" s="84"/>
      <c r="N20" s="6" t="s">
        <v>103</v>
      </c>
      <c r="O20" s="14" t="s">
        <v>145</v>
      </c>
      <c r="P20" s="13"/>
    </row>
    <row r="21" spans="1:16" ht="45.75" customHeight="1" x14ac:dyDescent="0.3">
      <c r="A21" s="66" t="s">
        <v>238</v>
      </c>
      <c r="B21" s="99" t="str">
        <f t="shared" si="0"/>
        <v>GROSZEK ZIELONY (LUB ARTYKUŁ RÓWNOWAŻNY …………………….………………………………………..….…..)</v>
      </c>
      <c r="C21" s="66">
        <v>7</v>
      </c>
      <c r="D21" s="100" t="s">
        <v>6</v>
      </c>
      <c r="E21" s="101">
        <v>2.5</v>
      </c>
      <c r="F21" s="90"/>
      <c r="G21" s="102">
        <f t="shared" si="1"/>
        <v>17.5</v>
      </c>
      <c r="H21" s="85"/>
      <c r="I21" s="85"/>
      <c r="J21" s="91"/>
      <c r="K21" s="87"/>
      <c r="L21" s="90"/>
      <c r="N21" s="6" t="s">
        <v>103</v>
      </c>
      <c r="O21" s="14" t="s">
        <v>146</v>
      </c>
      <c r="P21" s="13"/>
    </row>
    <row r="22" spans="1:16" ht="45.75" customHeight="1" x14ac:dyDescent="0.3">
      <c r="A22" s="66" t="s">
        <v>239</v>
      </c>
      <c r="B22" s="99" t="str">
        <f t="shared" si="0"/>
        <v>KACZKA PEKIN (LUB ARTYKUŁ RÓWNOWAŻNY …………………….………………………………………..….…..)</v>
      </c>
      <c r="C22" s="99">
        <v>14</v>
      </c>
      <c r="D22" s="100" t="s">
        <v>6</v>
      </c>
      <c r="E22" s="101">
        <v>1</v>
      </c>
      <c r="F22" s="90"/>
      <c r="G22" s="102">
        <f t="shared" si="1"/>
        <v>14</v>
      </c>
      <c r="H22" s="85"/>
      <c r="I22" s="85"/>
      <c r="J22" s="91"/>
      <c r="K22" s="87"/>
      <c r="L22" s="90"/>
      <c r="N22" s="6" t="s">
        <v>103</v>
      </c>
      <c r="O22" s="14" t="s">
        <v>92</v>
      </c>
      <c r="P22" s="13"/>
    </row>
    <row r="23" spans="1:16" ht="45.75" customHeight="1" x14ac:dyDescent="0.3">
      <c r="A23" s="66" t="s">
        <v>240</v>
      </c>
      <c r="B23" s="99" t="str">
        <f>CONCATENATE(O23,N23)</f>
        <v>KAKAO EXTRA CIEMNE DECOMORENO (LUB ARTYKUŁ RÓWNOWAŻNY …………………….………………………………………..….…..)</v>
      </c>
      <c r="C23" s="66">
        <v>12</v>
      </c>
      <c r="D23" s="100" t="s">
        <v>6</v>
      </c>
      <c r="E23" s="101">
        <v>0.15</v>
      </c>
      <c r="F23" s="90"/>
      <c r="G23" s="102">
        <f t="shared" si="1"/>
        <v>1.7999999999999998</v>
      </c>
      <c r="H23" s="85"/>
      <c r="I23" s="85"/>
      <c r="J23" s="91"/>
      <c r="K23" s="87"/>
      <c r="L23" s="90"/>
      <c r="N23" s="6" t="s">
        <v>103</v>
      </c>
      <c r="O23" s="14" t="s">
        <v>147</v>
      </c>
      <c r="P23" s="13"/>
    </row>
    <row r="24" spans="1:16" ht="45.75" customHeight="1" x14ac:dyDescent="0.3">
      <c r="A24" s="66" t="s">
        <v>241</v>
      </c>
      <c r="B24" s="99" t="str">
        <f t="shared" si="0"/>
        <v>KAPARY SŁOIK (LUB ARTYKUŁ RÓWNOWAŻNY …………………….………………………………………..….…..)</v>
      </c>
      <c r="C24" s="66">
        <v>7</v>
      </c>
      <c r="D24" s="100" t="s">
        <v>6</v>
      </c>
      <c r="E24" s="101">
        <v>0.92</v>
      </c>
      <c r="F24" s="90"/>
      <c r="G24" s="102">
        <f t="shared" si="1"/>
        <v>6.44</v>
      </c>
      <c r="H24" s="85"/>
      <c r="I24" s="85"/>
      <c r="J24" s="93"/>
      <c r="K24" s="87"/>
      <c r="L24" s="90"/>
      <c r="N24" s="6" t="s">
        <v>103</v>
      </c>
      <c r="O24" s="14" t="s">
        <v>148</v>
      </c>
      <c r="P24" s="13"/>
    </row>
    <row r="25" spans="1:16" ht="45.75" customHeight="1" x14ac:dyDescent="0.3">
      <c r="A25" s="66" t="s">
        <v>242</v>
      </c>
      <c r="B25" s="99" t="str">
        <f t="shared" si="0"/>
        <v>KASZA GRYCZANA PRAŻONA (LUB ARTYKUŁ RÓWNOWAŻNY …………………….………………………………………..….…..)</v>
      </c>
      <c r="C25" s="66">
        <v>35</v>
      </c>
      <c r="D25" s="100" t="s">
        <v>6</v>
      </c>
      <c r="E25" s="101">
        <v>0.4</v>
      </c>
      <c r="F25" s="90"/>
      <c r="G25" s="102">
        <f t="shared" si="1"/>
        <v>14</v>
      </c>
      <c r="H25" s="85"/>
      <c r="I25" s="85"/>
      <c r="J25" s="91"/>
      <c r="K25" s="87"/>
      <c r="L25" s="90"/>
      <c r="N25" s="6" t="s">
        <v>103</v>
      </c>
      <c r="O25" s="14" t="s">
        <v>149</v>
      </c>
      <c r="P25" s="13"/>
    </row>
    <row r="26" spans="1:16" ht="45.75" customHeight="1" x14ac:dyDescent="0.3">
      <c r="A26" s="66" t="s">
        <v>243</v>
      </c>
      <c r="B26" s="99" t="str">
        <f t="shared" si="0"/>
        <v>KASZA JĘCZMIENNA WIEJSKA GRUBA (LUB ARTYKUŁ RÓWNOWAŻNY …………………….………………………………………..….…..)</v>
      </c>
      <c r="C26" s="66">
        <v>3</v>
      </c>
      <c r="D26" s="100" t="s">
        <v>6</v>
      </c>
      <c r="E26" s="101">
        <v>5</v>
      </c>
      <c r="F26" s="90"/>
      <c r="G26" s="102">
        <f t="shared" si="1"/>
        <v>15</v>
      </c>
      <c r="H26" s="85"/>
      <c r="I26" s="85"/>
      <c r="J26" s="91"/>
      <c r="K26" s="87"/>
      <c r="L26" s="90"/>
      <c r="N26" s="6" t="s">
        <v>103</v>
      </c>
      <c r="O26" s="14" t="s">
        <v>150</v>
      </c>
      <c r="P26" s="13"/>
    </row>
    <row r="27" spans="1:16" ht="45.75" customHeight="1" x14ac:dyDescent="0.3">
      <c r="A27" s="66" t="s">
        <v>244</v>
      </c>
      <c r="B27" s="99" t="str">
        <f t="shared" si="0"/>
        <v>KASZA MANNA (LUB ARTYKUŁ RÓWNOWAŻNY …………………….………………………………………..….…..)</v>
      </c>
      <c r="C27" s="66">
        <v>12</v>
      </c>
      <c r="D27" s="100" t="s">
        <v>6</v>
      </c>
      <c r="E27" s="101">
        <v>1</v>
      </c>
      <c r="F27" s="90"/>
      <c r="G27" s="102">
        <f t="shared" si="1"/>
        <v>12</v>
      </c>
      <c r="H27" s="85"/>
      <c r="I27" s="85"/>
      <c r="J27" s="91"/>
      <c r="K27" s="87"/>
      <c r="L27" s="90"/>
      <c r="N27" s="6" t="s">
        <v>103</v>
      </c>
      <c r="O27" s="14" t="s">
        <v>151</v>
      </c>
      <c r="P27" s="13"/>
    </row>
    <row r="28" spans="1:16" ht="45.75" customHeight="1" x14ac:dyDescent="0.3">
      <c r="A28" s="66" t="s">
        <v>245</v>
      </c>
      <c r="B28" s="99" t="str">
        <f t="shared" si="0"/>
        <v>KASZA WIEJSKA (LUB ARTYKUŁ RÓWNOWAŻNY …………………….………………………………………..….…..)</v>
      </c>
      <c r="C28" s="66">
        <v>3</v>
      </c>
      <c r="D28" s="100" t="s">
        <v>6</v>
      </c>
      <c r="E28" s="101">
        <v>5</v>
      </c>
      <c r="F28" s="90"/>
      <c r="G28" s="102">
        <f t="shared" si="1"/>
        <v>15</v>
      </c>
      <c r="H28" s="85"/>
      <c r="I28" s="85"/>
      <c r="J28" s="91"/>
      <c r="K28" s="87"/>
      <c r="L28" s="90"/>
      <c r="N28" s="6" t="s">
        <v>103</v>
      </c>
      <c r="O28" s="14" t="s">
        <v>152</v>
      </c>
      <c r="P28" s="13"/>
    </row>
    <row r="29" spans="1:16" ht="45.75" customHeight="1" x14ac:dyDescent="0.3">
      <c r="A29" s="66" t="s">
        <v>246</v>
      </c>
      <c r="B29" s="99" t="str">
        <f t="shared" si="0"/>
        <v>KASZUBSKIE ROLMOPSY (LUB ARTYKUŁ RÓWNOWAŻNY …………………….………………………………………..….…..)</v>
      </c>
      <c r="C29" s="66">
        <v>5</v>
      </c>
      <c r="D29" s="100" t="s">
        <v>6</v>
      </c>
      <c r="E29" s="101">
        <v>2.5</v>
      </c>
      <c r="F29" s="90"/>
      <c r="G29" s="102">
        <f t="shared" si="1"/>
        <v>12.5</v>
      </c>
      <c r="H29" s="85"/>
      <c r="I29" s="85"/>
      <c r="J29" s="91"/>
      <c r="K29" s="87"/>
      <c r="L29" s="90"/>
      <c r="N29" s="6" t="s">
        <v>103</v>
      </c>
      <c r="O29" s="14" t="s">
        <v>153</v>
      </c>
      <c r="P29" s="13"/>
    </row>
    <row r="30" spans="1:16" ht="45.75" customHeight="1" x14ac:dyDescent="0.3">
      <c r="A30" s="66" t="s">
        <v>247</v>
      </c>
      <c r="B30" s="99" t="str">
        <f t="shared" si="0"/>
        <v>KAWA CLASSIC NESCAFE 200X2G  PALUSZEK (LUB ARTYKUŁ RÓWNOWAŻNY …………………….………………………………………..….…..)</v>
      </c>
      <c r="C30" s="66">
        <v>5</v>
      </c>
      <c r="D30" s="100" t="s">
        <v>6</v>
      </c>
      <c r="E30" s="101">
        <v>0.4</v>
      </c>
      <c r="F30" s="90"/>
      <c r="G30" s="102">
        <f t="shared" si="1"/>
        <v>2</v>
      </c>
      <c r="H30" s="85"/>
      <c r="I30" s="85"/>
      <c r="J30" s="91"/>
      <c r="K30" s="87"/>
      <c r="L30" s="90"/>
      <c r="N30" s="6" t="s">
        <v>103</v>
      </c>
      <c r="O30" s="14" t="s">
        <v>104</v>
      </c>
      <c r="P30" s="13"/>
    </row>
    <row r="31" spans="1:16" ht="45.75" customHeight="1" x14ac:dyDescent="0.3">
      <c r="A31" s="66" t="s">
        <v>248</v>
      </c>
      <c r="B31" s="96" t="str">
        <f t="shared" si="0"/>
        <v>KAWA ZIARNISTA SUPER BAR (LUB ARTYKUŁ RÓWNOWAŻNY …………………….………………………………………..….…..)</v>
      </c>
      <c r="C31" s="98">
        <v>16</v>
      </c>
      <c r="D31" s="97" t="s">
        <v>6</v>
      </c>
      <c r="E31" s="98">
        <v>1</v>
      </c>
      <c r="F31" s="84"/>
      <c r="G31" s="102">
        <f t="shared" si="1"/>
        <v>16</v>
      </c>
      <c r="H31" s="85"/>
      <c r="I31" s="85"/>
      <c r="J31" s="83"/>
      <c r="K31" s="87"/>
      <c r="L31" s="84"/>
      <c r="N31" s="6" t="s">
        <v>103</v>
      </c>
      <c r="O31" s="14" t="s">
        <v>154</v>
      </c>
      <c r="P31" s="13"/>
    </row>
    <row r="32" spans="1:16" ht="45.75" customHeight="1" x14ac:dyDescent="0.3">
      <c r="A32" s="66" t="s">
        <v>249</v>
      </c>
      <c r="B32" s="99" t="str">
        <f t="shared" si="0"/>
        <v>KETCHUP (LUB ARTYKUŁ RÓWNOWAŻNY …………………….………………………………………..….…..)</v>
      </c>
      <c r="C32" s="66">
        <v>7</v>
      </c>
      <c r="D32" s="100" t="s">
        <v>6</v>
      </c>
      <c r="E32" s="101">
        <v>5.5</v>
      </c>
      <c r="F32" s="90"/>
      <c r="G32" s="102">
        <f t="shared" si="1"/>
        <v>38.5</v>
      </c>
      <c r="H32" s="85"/>
      <c r="I32" s="85"/>
      <c r="J32" s="91"/>
      <c r="K32" s="87"/>
      <c r="L32" s="90"/>
      <c r="N32" s="6" t="s">
        <v>103</v>
      </c>
      <c r="O32" s="14" t="s">
        <v>155</v>
      </c>
      <c r="P32" s="13"/>
    </row>
    <row r="33" spans="1:16" ht="45.75" customHeight="1" x14ac:dyDescent="0.3">
      <c r="A33" s="66" t="s">
        <v>250</v>
      </c>
      <c r="B33" s="99" t="str">
        <f t="shared" si="0"/>
        <v>KETCHUP PREMIUM NR VII (LUB ARTYKUŁ RÓWNOWAŻNY …………………….………………………………………..….…..)</v>
      </c>
      <c r="C33" s="66">
        <v>7</v>
      </c>
      <c r="D33" s="100" t="s">
        <v>6</v>
      </c>
      <c r="E33" s="101">
        <v>0.59499999999999997</v>
      </c>
      <c r="F33" s="90"/>
      <c r="G33" s="102">
        <f t="shared" si="1"/>
        <v>4.165</v>
      </c>
      <c r="H33" s="85"/>
      <c r="I33" s="85"/>
      <c r="J33" s="91"/>
      <c r="K33" s="87"/>
      <c r="L33" s="90"/>
      <c r="N33" s="6" t="s">
        <v>103</v>
      </c>
      <c r="O33" s="14" t="s">
        <v>156</v>
      </c>
      <c r="P33" s="13"/>
    </row>
    <row r="34" spans="1:16" ht="45.75" customHeight="1" x14ac:dyDescent="0.3">
      <c r="A34" s="66" t="s">
        <v>251</v>
      </c>
      <c r="B34" s="99" t="str">
        <f t="shared" si="0"/>
        <v>KONCENTRAT BARSZCZU CZERWONEGO  (LUB ARTYKUŁ RÓWNOWAŻNY …………………….………………………………………..….…..)</v>
      </c>
      <c r="C34" s="66">
        <v>15</v>
      </c>
      <c r="D34" s="100" t="s">
        <v>87</v>
      </c>
      <c r="E34" s="101">
        <v>0.3</v>
      </c>
      <c r="F34" s="90"/>
      <c r="G34" s="102">
        <f t="shared" si="1"/>
        <v>4.5</v>
      </c>
      <c r="H34" s="85"/>
      <c r="I34" s="85"/>
      <c r="J34" s="88"/>
      <c r="K34" s="87"/>
      <c r="L34" s="90"/>
      <c r="N34" s="6" t="s">
        <v>103</v>
      </c>
      <c r="O34" s="14" t="s">
        <v>157</v>
      </c>
      <c r="P34" s="13"/>
    </row>
    <row r="35" spans="1:16" ht="45.75" customHeight="1" x14ac:dyDescent="0.3">
      <c r="A35" s="66" t="s">
        <v>252</v>
      </c>
      <c r="B35" s="96" t="str">
        <f t="shared" si="0"/>
        <v>KONCENTRAT POMIDOROWY 30%  SŁOIK (LUB ARTYKUŁ RÓWNOWAŻNY …………………….………………………………………..….…..)</v>
      </c>
      <c r="C35" s="98">
        <v>7</v>
      </c>
      <c r="D35" s="97" t="s">
        <v>6</v>
      </c>
      <c r="E35" s="98">
        <v>0.9</v>
      </c>
      <c r="F35" s="84"/>
      <c r="G35" s="102">
        <f t="shared" si="1"/>
        <v>6.3</v>
      </c>
      <c r="H35" s="85"/>
      <c r="I35" s="85"/>
      <c r="J35" s="82"/>
      <c r="K35" s="87"/>
      <c r="L35" s="84"/>
      <c r="N35" s="6" t="s">
        <v>103</v>
      </c>
      <c r="O35" s="14" t="s">
        <v>158</v>
      </c>
      <c r="P35" s="13"/>
    </row>
    <row r="36" spans="1:16" ht="45.75" customHeight="1" x14ac:dyDescent="0.3">
      <c r="A36" s="66" t="s">
        <v>253</v>
      </c>
      <c r="B36" s="99" t="str">
        <f t="shared" si="0"/>
        <v>KONCENTRAT ŻURKU (LUB ARTYKUŁ RÓWNOWAŻNY …………………….………………………………………..….…..)</v>
      </c>
      <c r="C36" s="66">
        <v>7</v>
      </c>
      <c r="D36" s="100" t="s">
        <v>6</v>
      </c>
      <c r="E36" s="101">
        <v>0.89</v>
      </c>
      <c r="F36" s="90"/>
      <c r="G36" s="102">
        <f t="shared" si="1"/>
        <v>6.23</v>
      </c>
      <c r="H36" s="85"/>
      <c r="I36" s="85"/>
      <c r="J36" s="88"/>
      <c r="K36" s="87"/>
      <c r="L36" s="90"/>
      <c r="N36" s="6" t="s">
        <v>103</v>
      </c>
      <c r="O36" s="14" t="s">
        <v>159</v>
      </c>
      <c r="P36" s="13"/>
    </row>
    <row r="37" spans="1:16" ht="45.75" customHeight="1" x14ac:dyDescent="0.3">
      <c r="A37" s="66" t="s">
        <v>254</v>
      </c>
      <c r="B37" s="99" t="str">
        <f t="shared" si="0"/>
        <v>KUKURYDZA KONSERWOWA SŁODKA PRÓŻN. (LUB ARTYKUŁ RÓWNOWAŻNY …………………….………………………………………..….…..)</v>
      </c>
      <c r="C37" s="66">
        <v>25</v>
      </c>
      <c r="D37" s="100" t="s">
        <v>6</v>
      </c>
      <c r="E37" s="101">
        <v>0.34</v>
      </c>
      <c r="F37" s="90"/>
      <c r="G37" s="102">
        <f t="shared" si="1"/>
        <v>8.5</v>
      </c>
      <c r="H37" s="85"/>
      <c r="I37" s="85"/>
      <c r="J37" s="88"/>
      <c r="K37" s="87"/>
      <c r="L37" s="90"/>
      <c r="N37" s="6" t="s">
        <v>103</v>
      </c>
      <c r="O37" s="14" t="s">
        <v>160</v>
      </c>
      <c r="P37" s="13"/>
    </row>
    <row r="38" spans="1:16" ht="45.75" customHeight="1" x14ac:dyDescent="0.3">
      <c r="A38" s="66" t="s">
        <v>255</v>
      </c>
      <c r="B38" s="99" t="str">
        <f t="shared" si="0"/>
        <v>KWASEK CYTRYNOWY (LUB ARTYKUŁ RÓWNOWAŻNY …………………….………………………………………..….…..)</v>
      </c>
      <c r="C38" s="66">
        <v>12</v>
      </c>
      <c r="D38" s="100" t="s">
        <v>6</v>
      </c>
      <c r="E38" s="101">
        <v>1</v>
      </c>
      <c r="F38" s="90"/>
      <c r="G38" s="102">
        <f t="shared" si="1"/>
        <v>12</v>
      </c>
      <c r="H38" s="85"/>
      <c r="I38" s="85"/>
      <c r="J38" s="88"/>
      <c r="K38" s="87"/>
      <c r="L38" s="90"/>
      <c r="N38" s="6" t="s">
        <v>103</v>
      </c>
      <c r="O38" s="14" t="s">
        <v>161</v>
      </c>
      <c r="P38" s="13"/>
    </row>
    <row r="39" spans="1:16" ht="45.75" customHeight="1" x14ac:dyDescent="0.3">
      <c r="A39" s="66" t="s">
        <v>256</v>
      </c>
      <c r="B39" s="99" t="str">
        <f t="shared" ref="B39:B64" si="2">CONCATENATE(O39,N39)</f>
        <v>LIPTON BLACKCURRANT CZ.PORZECZKA KOP CLASIC 25KOP(LUB ARTYKUŁ RÓWNOWAŻNY …………………….………………………………………..….…..)</v>
      </c>
      <c r="C39" s="66">
        <v>5</v>
      </c>
      <c r="D39" s="100" t="s">
        <v>110</v>
      </c>
      <c r="E39" s="101">
        <v>1</v>
      </c>
      <c r="F39" s="90"/>
      <c r="G39" s="102">
        <f t="shared" si="1"/>
        <v>5</v>
      </c>
      <c r="H39" s="85"/>
      <c r="I39" s="85"/>
      <c r="J39" s="88"/>
      <c r="K39" s="87"/>
      <c r="L39" s="90"/>
      <c r="N39" s="6" t="s">
        <v>103</v>
      </c>
      <c r="O39" s="14" t="s">
        <v>93</v>
      </c>
      <c r="P39" s="13"/>
    </row>
    <row r="40" spans="1:16" ht="45.75" customHeight="1" x14ac:dyDescent="0.3">
      <c r="A40" s="66" t="s">
        <v>257</v>
      </c>
      <c r="B40" s="99" t="str">
        <f t="shared" si="2"/>
        <v>LIPTON BLUE FRUIT OWOCE NIEBIESKIE KOP CLASIC 25KOP(LUB ARTYKUŁ RÓWNOWAŻNY …………………….………………………………………..….…..)</v>
      </c>
      <c r="C40" s="99">
        <v>16</v>
      </c>
      <c r="D40" s="100" t="s">
        <v>110</v>
      </c>
      <c r="E40" s="101">
        <v>1</v>
      </c>
      <c r="F40" s="90"/>
      <c r="G40" s="102">
        <f t="shared" si="1"/>
        <v>16</v>
      </c>
      <c r="H40" s="85"/>
      <c r="I40" s="85"/>
      <c r="J40" s="88"/>
      <c r="K40" s="87"/>
      <c r="L40" s="90"/>
      <c r="N40" s="6" t="s">
        <v>103</v>
      </c>
      <c r="O40" s="14" t="s">
        <v>94</v>
      </c>
      <c r="P40" s="13"/>
    </row>
    <row r="41" spans="1:16" ht="45.75" customHeight="1" x14ac:dyDescent="0.3">
      <c r="A41" s="66" t="s">
        <v>258</v>
      </c>
      <c r="B41" s="99" t="str">
        <f t="shared" si="2"/>
        <v>LIPTON CLASSIC ENGLISH BREAKFAST 25KOP(LUB ARTYKUŁ RÓWNOWAŻNY …………………….………………………………………..….…..)</v>
      </c>
      <c r="C41" s="99">
        <v>5</v>
      </c>
      <c r="D41" s="100" t="s">
        <v>110</v>
      </c>
      <c r="E41" s="101">
        <v>1</v>
      </c>
      <c r="F41" s="90"/>
      <c r="G41" s="102">
        <f t="shared" si="1"/>
        <v>5</v>
      </c>
      <c r="H41" s="85"/>
      <c r="I41" s="85"/>
      <c r="J41" s="88"/>
      <c r="K41" s="87"/>
      <c r="L41" s="90"/>
      <c r="N41" s="6" t="s">
        <v>103</v>
      </c>
      <c r="O41" s="14" t="s">
        <v>95</v>
      </c>
      <c r="P41" s="13"/>
    </row>
    <row r="42" spans="1:16" ht="45.75" customHeight="1" x14ac:dyDescent="0.3">
      <c r="A42" s="66" t="s">
        <v>259</v>
      </c>
      <c r="B42" s="99" t="str">
        <f t="shared" si="2"/>
        <v>LIPTON CLASSIC MALINA 25KOP (LUB ARTYKUŁ RÓWNOWAŻNY …………………….………………………………………..….…..)</v>
      </c>
      <c r="C42" s="99">
        <v>18</v>
      </c>
      <c r="D42" s="100" t="s">
        <v>110</v>
      </c>
      <c r="E42" s="101">
        <v>1</v>
      </c>
      <c r="F42" s="90"/>
      <c r="G42" s="102">
        <f t="shared" si="1"/>
        <v>18</v>
      </c>
      <c r="H42" s="85"/>
      <c r="I42" s="85"/>
      <c r="J42" s="88"/>
      <c r="K42" s="87"/>
      <c r="L42" s="90"/>
      <c r="N42" s="6" t="s">
        <v>103</v>
      </c>
      <c r="O42" s="14" t="s">
        <v>96</v>
      </c>
      <c r="P42" s="13"/>
    </row>
    <row r="43" spans="1:16" ht="45.75" customHeight="1" x14ac:dyDescent="0.3">
      <c r="A43" s="66" t="s">
        <v>260</v>
      </c>
      <c r="B43" s="99" t="str">
        <f t="shared" si="2"/>
        <v>LIPTON CLASSIC PEPERMINT NAPAR 25KOP (LUB ARTYKUŁ RÓWNOWAŻNY …………………….………………………………………..….…..)</v>
      </c>
      <c r="C43" s="99">
        <v>18</v>
      </c>
      <c r="D43" s="100" t="s">
        <v>110</v>
      </c>
      <c r="E43" s="101">
        <v>1</v>
      </c>
      <c r="F43" s="90"/>
      <c r="G43" s="102">
        <f t="shared" si="1"/>
        <v>18</v>
      </c>
      <c r="H43" s="85"/>
      <c r="I43" s="85"/>
      <c r="J43" s="88"/>
      <c r="K43" s="87"/>
      <c r="L43" s="90"/>
      <c r="N43" s="6" t="s">
        <v>103</v>
      </c>
      <c r="O43" s="14" t="s">
        <v>105</v>
      </c>
      <c r="P43" s="13"/>
    </row>
    <row r="44" spans="1:16" ht="45.75" customHeight="1" x14ac:dyDescent="0.3">
      <c r="A44" s="66" t="s">
        <v>261</v>
      </c>
      <c r="B44" s="99" t="str">
        <f t="shared" si="2"/>
        <v>LIPTON CLASSIC ROSEHIP DZIKA RÓŻA KOP FOL 25KOP(LUB ARTYKUŁ RÓWNOWAŻNY …………………….………………………………………..….…..)</v>
      </c>
      <c r="C44" s="99">
        <v>18</v>
      </c>
      <c r="D44" s="100" t="s">
        <v>110</v>
      </c>
      <c r="E44" s="101">
        <v>1</v>
      </c>
      <c r="F44" s="90"/>
      <c r="G44" s="102">
        <f t="shared" si="1"/>
        <v>18</v>
      </c>
      <c r="H44" s="85"/>
      <c r="I44" s="85"/>
      <c r="J44" s="88"/>
      <c r="K44" s="87"/>
      <c r="L44" s="90"/>
      <c r="N44" s="6" t="s">
        <v>103</v>
      </c>
      <c r="O44" s="14" t="s">
        <v>97</v>
      </c>
      <c r="P44" s="13"/>
    </row>
    <row r="45" spans="1:16" ht="45.75" customHeight="1" x14ac:dyDescent="0.3">
      <c r="A45" s="66" t="s">
        <v>262</v>
      </c>
      <c r="B45" s="99" t="str">
        <f t="shared" si="2"/>
        <v>LIPTON EARL GREY CLASIC 25KOP (LUB ARTYKUŁ RÓWNOWAŻNY …………………….………………………………………..….…..)</v>
      </c>
      <c r="C45" s="99">
        <v>18</v>
      </c>
      <c r="D45" s="100" t="s">
        <v>110</v>
      </c>
      <c r="E45" s="101">
        <v>1</v>
      </c>
      <c r="F45" s="90"/>
      <c r="G45" s="102">
        <f t="shared" si="1"/>
        <v>18</v>
      </c>
      <c r="H45" s="85"/>
      <c r="I45" s="85"/>
      <c r="J45" s="88"/>
      <c r="K45" s="87"/>
      <c r="L45" s="90"/>
      <c r="N45" s="6" t="s">
        <v>103</v>
      </c>
      <c r="O45" s="14" t="s">
        <v>98</v>
      </c>
      <c r="P45" s="13"/>
    </row>
    <row r="46" spans="1:16" ht="45.75" customHeight="1" x14ac:dyDescent="0.3">
      <c r="A46" s="66" t="s">
        <v>263</v>
      </c>
      <c r="B46" s="96" t="str">
        <f t="shared" si="2"/>
        <v>LIPTON FOREST FRUIT OWOCE LEŚNE KOP CLASIC 25KOP (LUB ARTYKUŁ RÓWNOWAŻNY …………………….………………………………………..….…..)</v>
      </c>
      <c r="C46" s="96">
        <v>18</v>
      </c>
      <c r="D46" s="97" t="s">
        <v>110</v>
      </c>
      <c r="E46" s="98">
        <v>1</v>
      </c>
      <c r="F46" s="84"/>
      <c r="G46" s="102">
        <f t="shared" si="1"/>
        <v>18</v>
      </c>
      <c r="H46" s="85"/>
      <c r="I46" s="85"/>
      <c r="J46" s="82"/>
      <c r="K46" s="87"/>
      <c r="L46" s="84"/>
      <c r="N46" s="6" t="s">
        <v>103</v>
      </c>
      <c r="O46" s="14" t="s">
        <v>99</v>
      </c>
      <c r="P46" s="13"/>
    </row>
    <row r="47" spans="1:16" ht="45.75" customHeight="1" x14ac:dyDescent="0.3">
      <c r="A47" s="66" t="s">
        <v>264</v>
      </c>
      <c r="B47" s="99" t="str">
        <f t="shared" si="2"/>
        <v>LIPTON GREEN&amp;MINT ZIEL Z MIĘTA KOP CLASIC 25KOP (LUB ARTYKUŁ RÓWNOWAŻNY …………………….………………………………………..….…..)</v>
      </c>
      <c r="C47" s="99">
        <v>18</v>
      </c>
      <c r="D47" s="100" t="s">
        <v>110</v>
      </c>
      <c r="E47" s="101">
        <v>1</v>
      </c>
      <c r="F47" s="90"/>
      <c r="G47" s="102">
        <f t="shared" si="1"/>
        <v>18</v>
      </c>
      <c r="H47" s="85"/>
      <c r="I47" s="85"/>
      <c r="J47" s="88"/>
      <c r="K47" s="87"/>
      <c r="L47" s="90"/>
      <c r="N47" s="6" t="s">
        <v>103</v>
      </c>
      <c r="O47" s="14" t="s">
        <v>100</v>
      </c>
      <c r="P47" s="13"/>
    </row>
    <row r="48" spans="1:16" ht="45.75" customHeight="1" x14ac:dyDescent="0.3">
      <c r="A48" s="66" t="s">
        <v>265</v>
      </c>
      <c r="B48" s="99" t="str">
        <f t="shared" si="2"/>
        <v>LIPTON HERBATA ZIELONA KOP 25KOP (LUB ARTYKUŁ RÓWNOWAŻNY …………………….………………………………………..….…..)</v>
      </c>
      <c r="C48" s="99">
        <v>18</v>
      </c>
      <c r="D48" s="100" t="s">
        <v>110</v>
      </c>
      <c r="E48" s="101">
        <v>1</v>
      </c>
      <c r="F48" s="90"/>
      <c r="G48" s="102">
        <f t="shared" si="1"/>
        <v>18</v>
      </c>
      <c r="H48" s="85"/>
      <c r="I48" s="85"/>
      <c r="J48" s="88"/>
      <c r="K48" s="87"/>
      <c r="L48" s="90"/>
      <c r="N48" s="6" t="s">
        <v>103</v>
      </c>
      <c r="O48" s="14" t="s">
        <v>101</v>
      </c>
      <c r="P48" s="13"/>
    </row>
    <row r="49" spans="1:16" ht="45.75" customHeight="1" x14ac:dyDescent="0.3">
      <c r="A49" s="66" t="s">
        <v>266</v>
      </c>
      <c r="B49" s="96" t="str">
        <f t="shared" si="2"/>
        <v>LIPTON LEMON 25KOP (LUB ARTYKUŁ RÓWNOWAŻNY …………………….………………………………………..….…..)</v>
      </c>
      <c r="C49" s="96">
        <v>18</v>
      </c>
      <c r="D49" s="97" t="s">
        <v>110</v>
      </c>
      <c r="E49" s="98">
        <v>1</v>
      </c>
      <c r="F49" s="84"/>
      <c r="G49" s="102">
        <f t="shared" si="1"/>
        <v>18</v>
      </c>
      <c r="H49" s="85"/>
      <c r="I49" s="85"/>
      <c r="J49" s="82"/>
      <c r="K49" s="87"/>
      <c r="L49" s="84"/>
      <c r="N49" s="6" t="s">
        <v>103</v>
      </c>
      <c r="O49" s="14" t="s">
        <v>106</v>
      </c>
      <c r="P49" s="13"/>
    </row>
    <row r="50" spans="1:16" ht="45.75" customHeight="1" x14ac:dyDescent="0.3">
      <c r="A50" s="66" t="s">
        <v>267</v>
      </c>
      <c r="B50" s="99" t="str">
        <f t="shared" si="2"/>
        <v>LIPTON PEACH MANGO BRZOSKWINIA MANGO 25KOP (LUB ARTYKUŁ RÓWNOWAŻNY …………………….………………………………………..….…..)</v>
      </c>
      <c r="C50" s="99">
        <v>12</v>
      </c>
      <c r="D50" s="100" t="s">
        <v>110</v>
      </c>
      <c r="E50" s="101">
        <v>1</v>
      </c>
      <c r="F50" s="90"/>
      <c r="G50" s="102">
        <f t="shared" si="1"/>
        <v>12</v>
      </c>
      <c r="H50" s="85"/>
      <c r="I50" s="85"/>
      <c r="J50" s="88"/>
      <c r="K50" s="87"/>
      <c r="L50" s="90"/>
      <c r="N50" s="6" t="s">
        <v>103</v>
      </c>
      <c r="O50" s="14" t="s">
        <v>107</v>
      </c>
      <c r="P50" s="13"/>
    </row>
    <row r="51" spans="1:16" ht="45.75" customHeight="1" x14ac:dyDescent="0.3">
      <c r="A51" s="66" t="s">
        <v>268</v>
      </c>
      <c r="B51" s="99" t="str">
        <f t="shared" si="2"/>
        <v>LIPTON ROSEHIP DZIKA RÓŻA25KOP (LUB ARTYKUŁ RÓWNOWAŻNY …………………….………………………………………..….…..)</v>
      </c>
      <c r="C51" s="99">
        <v>12</v>
      </c>
      <c r="D51" s="100" t="s">
        <v>110</v>
      </c>
      <c r="E51" s="101">
        <v>1</v>
      </c>
      <c r="F51" s="90"/>
      <c r="G51" s="102">
        <f t="shared" si="1"/>
        <v>12</v>
      </c>
      <c r="H51" s="85"/>
      <c r="I51" s="85"/>
      <c r="J51" s="88"/>
      <c r="K51" s="87"/>
      <c r="L51" s="90"/>
      <c r="N51" s="6" t="s">
        <v>103</v>
      </c>
      <c r="O51" s="14" t="s">
        <v>108</v>
      </c>
      <c r="P51" s="13"/>
    </row>
    <row r="52" spans="1:16" ht="45.75" customHeight="1" x14ac:dyDescent="0.3">
      <c r="A52" s="66" t="s">
        <v>269</v>
      </c>
      <c r="B52" s="96" t="str">
        <f t="shared" si="2"/>
        <v>LIPTON YL HERBATA EXP. TB 100SZT(LUB ARTYKUŁ RÓWNOWAŻNY …………………….………………………………………..….…..)</v>
      </c>
      <c r="C52" s="96">
        <v>14</v>
      </c>
      <c r="D52" s="97" t="s">
        <v>110</v>
      </c>
      <c r="E52" s="98">
        <v>1</v>
      </c>
      <c r="F52" s="84"/>
      <c r="G52" s="102">
        <f t="shared" si="1"/>
        <v>14</v>
      </c>
      <c r="H52" s="85"/>
      <c r="I52" s="85"/>
      <c r="J52" s="82"/>
      <c r="K52" s="87"/>
      <c r="L52" s="84"/>
      <c r="N52" s="6" t="s">
        <v>103</v>
      </c>
      <c r="O52" s="14" t="s">
        <v>109</v>
      </c>
      <c r="P52" s="13"/>
    </row>
    <row r="53" spans="1:16" ht="45.75" customHeight="1" x14ac:dyDescent="0.3">
      <c r="A53" s="66" t="s">
        <v>270</v>
      </c>
      <c r="B53" s="99" t="str">
        <f t="shared" si="2"/>
        <v>MAJONEZ DEKORACYJNY  (LUB ARTYKUŁ RÓWNOWAŻNY …………………….………………………………………..….…..)</v>
      </c>
      <c r="C53" s="66">
        <v>5</v>
      </c>
      <c r="D53" s="100" t="s">
        <v>6</v>
      </c>
      <c r="E53" s="101">
        <v>2.8</v>
      </c>
      <c r="F53" s="90"/>
      <c r="G53" s="102">
        <f t="shared" si="1"/>
        <v>14</v>
      </c>
      <c r="H53" s="85"/>
      <c r="I53" s="85"/>
      <c r="J53" s="88"/>
      <c r="K53" s="87"/>
      <c r="L53" s="90"/>
      <c r="N53" s="6" t="s">
        <v>103</v>
      </c>
      <c r="O53" s="14" t="s">
        <v>162</v>
      </c>
      <c r="P53" s="13"/>
    </row>
    <row r="54" spans="1:16" ht="45.75" customHeight="1" x14ac:dyDescent="0.3">
      <c r="A54" s="66" t="s">
        <v>271</v>
      </c>
      <c r="B54" s="99" t="str">
        <f t="shared" si="2"/>
        <v>MAJONEZ SAŁATKOWY (LUB ARTYKUŁ RÓWNOWAŻNY …………………….………………………………………..….…..)</v>
      </c>
      <c r="C54" s="66">
        <v>14</v>
      </c>
      <c r="D54" s="100" t="s">
        <v>6</v>
      </c>
      <c r="E54" s="101">
        <v>0.95</v>
      </c>
      <c r="F54" s="90"/>
      <c r="G54" s="102">
        <f t="shared" si="1"/>
        <v>13.299999999999999</v>
      </c>
      <c r="H54" s="85"/>
      <c r="I54" s="85"/>
      <c r="J54" s="88"/>
      <c r="K54" s="87"/>
      <c r="L54" s="90"/>
      <c r="N54" s="6" t="s">
        <v>103</v>
      </c>
      <c r="O54" s="14" t="s">
        <v>163</v>
      </c>
      <c r="P54" s="13"/>
    </row>
    <row r="55" spans="1:16" ht="45.75" customHeight="1" x14ac:dyDescent="0.3">
      <c r="A55" s="66" t="s">
        <v>272</v>
      </c>
      <c r="B55" s="99" t="str">
        <f t="shared" si="2"/>
        <v>MAKARON DWUJAJECZNY ŚWIDERKI WINIARY (LUB ARTYKUŁ RÓWNOWAŻNY …………………….………………………………………..….…..)</v>
      </c>
      <c r="C55" s="66">
        <v>5</v>
      </c>
      <c r="D55" s="100" t="s">
        <v>6</v>
      </c>
      <c r="E55" s="101">
        <v>2.5</v>
      </c>
      <c r="F55" s="90"/>
      <c r="G55" s="102">
        <f t="shared" si="1"/>
        <v>12.5</v>
      </c>
      <c r="H55" s="85"/>
      <c r="I55" s="85"/>
      <c r="J55" s="88"/>
      <c r="K55" s="87"/>
      <c r="L55" s="90"/>
      <c r="N55" s="6" t="s">
        <v>103</v>
      </c>
      <c r="O55" s="14" t="s">
        <v>164</v>
      </c>
      <c r="P55" s="13"/>
    </row>
    <row r="56" spans="1:16" ht="45.75" customHeight="1" x14ac:dyDescent="0.3">
      <c r="A56" s="66" t="s">
        <v>273</v>
      </c>
      <c r="B56" s="99" t="str">
        <f t="shared" si="2"/>
        <v>MAKARON MUSZELKI MAŁE (LUB ARTYKUŁ RÓWNOWAŻNY …………………….………………………………………..….…..)</v>
      </c>
      <c r="C56" s="66">
        <v>3</v>
      </c>
      <c r="D56" s="100" t="s">
        <v>6</v>
      </c>
      <c r="E56" s="101">
        <v>2</v>
      </c>
      <c r="F56" s="90"/>
      <c r="G56" s="102">
        <f t="shared" si="1"/>
        <v>6</v>
      </c>
      <c r="H56" s="85"/>
      <c r="I56" s="85"/>
      <c r="J56" s="88"/>
      <c r="K56" s="87"/>
      <c r="L56" s="90"/>
      <c r="N56" s="6" t="s">
        <v>103</v>
      </c>
      <c r="O56" s="14" t="s">
        <v>165</v>
      </c>
      <c r="P56" s="13"/>
    </row>
    <row r="57" spans="1:16" ht="45.75" customHeight="1" x14ac:dyDescent="0.3">
      <c r="A57" s="66" t="s">
        <v>274</v>
      </c>
      <c r="B57" s="99" t="str">
        <f t="shared" si="2"/>
        <v>MAKARON NITKA CIĘTA(LUB ARTYKUŁ RÓWNOWAŻNY …………………….………………………………………..….…..)</v>
      </c>
      <c r="C57" s="66">
        <v>3</v>
      </c>
      <c r="D57" s="100" t="s">
        <v>6</v>
      </c>
      <c r="E57" s="101">
        <v>3</v>
      </c>
      <c r="F57" s="90"/>
      <c r="G57" s="102">
        <f t="shared" si="1"/>
        <v>9</v>
      </c>
      <c r="H57" s="85"/>
      <c r="I57" s="85"/>
      <c r="J57" s="88"/>
      <c r="K57" s="87"/>
      <c r="L57" s="90"/>
      <c r="N57" s="6" t="s">
        <v>103</v>
      </c>
      <c r="O57" s="14" t="s">
        <v>166</v>
      </c>
      <c r="P57" s="13"/>
    </row>
    <row r="58" spans="1:16" ht="45.75" customHeight="1" x14ac:dyDescent="0.3">
      <c r="A58" s="66" t="s">
        <v>275</v>
      </c>
      <c r="B58" s="99" t="str">
        <f t="shared" si="2"/>
        <v>MAKARON RURKI  (LUB ARTYKUŁ RÓWNOWAŻNY …………………….………………………………………..….…..)</v>
      </c>
      <c r="C58" s="66">
        <v>3</v>
      </c>
      <c r="D58" s="100" t="s">
        <v>6</v>
      </c>
      <c r="E58" s="101">
        <v>3</v>
      </c>
      <c r="F58" s="90"/>
      <c r="G58" s="102">
        <f t="shared" si="1"/>
        <v>9</v>
      </c>
      <c r="H58" s="85"/>
      <c r="I58" s="85"/>
      <c r="J58" s="88"/>
      <c r="K58" s="87"/>
      <c r="L58" s="90"/>
      <c r="N58" s="6" t="s">
        <v>103</v>
      </c>
      <c r="O58" s="14" t="s">
        <v>167</v>
      </c>
      <c r="P58" s="13"/>
    </row>
    <row r="59" spans="1:16" ht="45.75" customHeight="1" x14ac:dyDescent="0.3">
      <c r="A59" s="66" t="s">
        <v>276</v>
      </c>
      <c r="B59" s="99" t="str">
        <f t="shared" si="2"/>
        <v>MAKARON SPAGHETTI PEŁNE ZIARNO (LUB ARTYKUŁ RÓWNOWAŻNY …………………….………………………………………..….…..)</v>
      </c>
      <c r="C59" s="66">
        <v>5</v>
      </c>
      <c r="D59" s="100" t="s">
        <v>6</v>
      </c>
      <c r="E59" s="101">
        <v>1</v>
      </c>
      <c r="F59" s="90"/>
      <c r="G59" s="102">
        <f t="shared" si="1"/>
        <v>5</v>
      </c>
      <c r="H59" s="85"/>
      <c r="I59" s="85"/>
      <c r="J59" s="88"/>
      <c r="K59" s="87"/>
      <c r="L59" s="90"/>
      <c r="N59" s="6" t="s">
        <v>103</v>
      </c>
      <c r="O59" s="14" t="s">
        <v>168</v>
      </c>
      <c r="P59" s="13"/>
    </row>
    <row r="60" spans="1:16" ht="45.75" customHeight="1" x14ac:dyDescent="0.3">
      <c r="A60" s="66" t="s">
        <v>277</v>
      </c>
      <c r="B60" s="99" t="str">
        <f t="shared" si="2"/>
        <v>MAKARON ŚWIDERKI (LUB ARTYKUŁ RÓWNOWAŻNY …………………….………………………………………..….…..)</v>
      </c>
      <c r="C60" s="66">
        <v>3</v>
      </c>
      <c r="D60" s="100" t="s">
        <v>6</v>
      </c>
      <c r="E60" s="101">
        <v>2</v>
      </c>
      <c r="F60" s="90"/>
      <c r="G60" s="102">
        <f t="shared" si="1"/>
        <v>6</v>
      </c>
      <c r="H60" s="85"/>
      <c r="I60" s="85"/>
      <c r="J60" s="88"/>
      <c r="K60" s="87"/>
      <c r="L60" s="90"/>
      <c r="N60" s="6" t="s">
        <v>103</v>
      </c>
      <c r="O60" s="14" t="s">
        <v>169</v>
      </c>
      <c r="P60" s="13"/>
    </row>
    <row r="61" spans="1:16" ht="45.75" customHeight="1" x14ac:dyDescent="0.3">
      <c r="A61" s="66" t="s">
        <v>278</v>
      </c>
      <c r="B61" s="99" t="str">
        <f t="shared" si="2"/>
        <v>MALINA GRYS (LUB ARTYKUŁ RÓWNOWAŻNY …………………….………………………………………..….…..)</v>
      </c>
      <c r="C61" s="66">
        <v>3</v>
      </c>
      <c r="D61" s="100" t="s">
        <v>6</v>
      </c>
      <c r="E61" s="101">
        <v>2.5</v>
      </c>
      <c r="F61" s="90"/>
      <c r="G61" s="102">
        <f t="shared" si="1"/>
        <v>7.5</v>
      </c>
      <c r="H61" s="85"/>
      <c r="I61" s="85"/>
      <c r="J61" s="88"/>
      <c r="K61" s="87"/>
      <c r="L61" s="90"/>
      <c r="N61" s="6" t="s">
        <v>103</v>
      </c>
      <c r="O61" s="14" t="s">
        <v>170</v>
      </c>
      <c r="P61" s="13"/>
    </row>
    <row r="62" spans="1:16" ht="45.75" customHeight="1" x14ac:dyDescent="0.3">
      <c r="A62" s="66" t="s">
        <v>279</v>
      </c>
      <c r="B62" s="96" t="str">
        <f t="shared" si="2"/>
        <v>MĄKA PSZENNA TYP 500 (LUB ARTYKUŁ RÓWNOWAŻNY …………………….………………………………………..….…..)</v>
      </c>
      <c r="C62" s="98">
        <v>85</v>
      </c>
      <c r="D62" s="97" t="s">
        <v>6</v>
      </c>
      <c r="E62" s="98">
        <v>1</v>
      </c>
      <c r="F62" s="84"/>
      <c r="G62" s="102">
        <f t="shared" si="1"/>
        <v>85</v>
      </c>
      <c r="H62" s="85"/>
      <c r="I62" s="85"/>
      <c r="J62" s="82"/>
      <c r="K62" s="87"/>
      <c r="L62" s="84"/>
      <c r="N62" s="6" t="s">
        <v>103</v>
      </c>
      <c r="O62" s="14" t="s">
        <v>102</v>
      </c>
      <c r="P62" s="13"/>
    </row>
    <row r="63" spans="1:16" ht="45.75" customHeight="1" x14ac:dyDescent="0.3">
      <c r="A63" s="66" t="s">
        <v>280</v>
      </c>
      <c r="B63" s="99" t="str">
        <f t="shared" si="2"/>
        <v>MĄKA TORTOWA  (LUB ARTYKUŁ RÓWNOWAŻNY …………………….………………………………………..….…..)</v>
      </c>
      <c r="C63" s="66">
        <v>35</v>
      </c>
      <c r="D63" s="100" t="s">
        <v>6</v>
      </c>
      <c r="E63" s="101">
        <v>1</v>
      </c>
      <c r="F63" s="90"/>
      <c r="G63" s="102">
        <f t="shared" si="1"/>
        <v>35</v>
      </c>
      <c r="H63" s="85"/>
      <c r="I63" s="85"/>
      <c r="J63" s="88"/>
      <c r="K63" s="87"/>
      <c r="L63" s="90"/>
      <c r="N63" s="6" t="s">
        <v>103</v>
      </c>
      <c r="O63" s="14" t="s">
        <v>171</v>
      </c>
      <c r="P63" s="13"/>
    </row>
    <row r="64" spans="1:16" ht="45.75" customHeight="1" x14ac:dyDescent="0.3">
      <c r="A64" s="66" t="s">
        <v>281</v>
      </c>
      <c r="B64" s="96" t="str">
        <f t="shared" si="2"/>
        <v>MIÓD LEŚNY (LUB ARTYKUŁ RÓWNOWAŻNY …………………….………………………………………..….…..)</v>
      </c>
      <c r="C64" s="98">
        <v>5</v>
      </c>
      <c r="D64" s="97" t="s">
        <v>6</v>
      </c>
      <c r="E64" s="98">
        <v>1.44</v>
      </c>
      <c r="F64" s="84"/>
      <c r="G64" s="102">
        <f t="shared" si="1"/>
        <v>7.1999999999999993</v>
      </c>
      <c r="H64" s="85"/>
      <c r="I64" s="85"/>
      <c r="J64" s="82"/>
      <c r="K64" s="87"/>
      <c r="L64" s="84"/>
      <c r="N64" s="6" t="s">
        <v>103</v>
      </c>
      <c r="O64" s="14" t="s">
        <v>172</v>
      </c>
      <c r="P64" s="13"/>
    </row>
    <row r="65" spans="1:16" ht="45.75" customHeight="1" x14ac:dyDescent="0.3">
      <c r="A65" s="66" t="s">
        <v>282</v>
      </c>
      <c r="B65" s="99" t="s">
        <v>111</v>
      </c>
      <c r="C65" s="66">
        <v>7</v>
      </c>
      <c r="D65" s="100" t="s">
        <v>6</v>
      </c>
      <c r="E65" s="101">
        <v>1</v>
      </c>
      <c r="F65" s="90"/>
      <c r="G65" s="102">
        <f t="shared" si="1"/>
        <v>7</v>
      </c>
      <c r="H65" s="85"/>
      <c r="I65" s="85"/>
      <c r="J65" s="88"/>
      <c r="K65" s="87"/>
      <c r="L65" s="90"/>
      <c r="N65" s="6"/>
      <c r="O65" s="14"/>
      <c r="P65" s="13"/>
    </row>
    <row r="66" spans="1:16" ht="45.75" customHeight="1" x14ac:dyDescent="0.3">
      <c r="A66" s="66" t="s">
        <v>283</v>
      </c>
      <c r="B66" s="99" t="str">
        <f t="shared" ref="B66:B97" si="3">CONCATENATE(O66,N66)</f>
        <v>MUSZTARDA FRANCUSKA  (LUB ARTYKUŁ RÓWNOWAŻNY …………………….………………………………………..….…..)</v>
      </c>
      <c r="C66" s="66">
        <v>3</v>
      </c>
      <c r="D66" s="100" t="s">
        <v>6</v>
      </c>
      <c r="E66" s="101">
        <v>1</v>
      </c>
      <c r="F66" s="90"/>
      <c r="G66" s="102">
        <f t="shared" si="1"/>
        <v>3</v>
      </c>
      <c r="H66" s="85"/>
      <c r="I66" s="85"/>
      <c r="J66" s="88"/>
      <c r="K66" s="87"/>
      <c r="L66" s="90"/>
      <c r="N66" s="6" t="s">
        <v>103</v>
      </c>
      <c r="O66" s="14" t="s">
        <v>173</v>
      </c>
      <c r="P66" s="13"/>
    </row>
    <row r="67" spans="1:16" ht="45.75" customHeight="1" x14ac:dyDescent="0.3">
      <c r="A67" s="66" t="s">
        <v>284</v>
      </c>
      <c r="B67" s="99" t="str">
        <f t="shared" si="3"/>
        <v>MUSZTARDA PIKANTNA A LA DIJON BUTLA (LUB ARTYKUŁ RÓWNOWAŻNY …………………….………………………………………..….…..)</v>
      </c>
      <c r="C67" s="66">
        <v>3</v>
      </c>
      <c r="D67" s="100" t="s">
        <v>6</v>
      </c>
      <c r="E67" s="101">
        <v>1</v>
      </c>
      <c r="F67" s="90"/>
      <c r="G67" s="102">
        <f t="shared" si="1"/>
        <v>3</v>
      </c>
      <c r="H67" s="85"/>
      <c r="I67" s="85"/>
      <c r="J67" s="88"/>
      <c r="K67" s="87"/>
      <c r="L67" s="90"/>
      <c r="N67" s="6" t="s">
        <v>103</v>
      </c>
      <c r="O67" s="14" t="s">
        <v>174</v>
      </c>
      <c r="P67" s="13"/>
    </row>
    <row r="68" spans="1:16" ht="45.75" customHeight="1" x14ac:dyDescent="0.3">
      <c r="A68" s="66" t="s">
        <v>285</v>
      </c>
      <c r="B68" s="99" t="str">
        <f t="shared" si="3"/>
        <v>NAPÓJ JABŁKO CAPRIO (LUB ARTYKUŁ RÓWNOWAŻNY …………………….………………………………………..….…..)</v>
      </c>
      <c r="C68" s="66">
        <v>12</v>
      </c>
      <c r="D68" s="100" t="s">
        <v>87</v>
      </c>
      <c r="E68" s="101">
        <v>2</v>
      </c>
      <c r="F68" s="90"/>
      <c r="G68" s="102">
        <f t="shared" si="1"/>
        <v>24</v>
      </c>
      <c r="H68" s="85"/>
      <c r="I68" s="85"/>
      <c r="J68" s="88"/>
      <c r="K68" s="87"/>
      <c r="L68" s="90"/>
      <c r="N68" s="6" t="s">
        <v>103</v>
      </c>
      <c r="O68" s="14" t="s">
        <v>175</v>
      </c>
      <c r="P68" s="13"/>
    </row>
    <row r="69" spans="1:16" ht="45.75" customHeight="1" x14ac:dyDescent="0.3">
      <c r="A69" s="66" t="s">
        <v>286</v>
      </c>
      <c r="B69" s="99" t="str">
        <f t="shared" si="3"/>
        <v>NAPÓJ POMARAŃCZA CAPRIO (LUB ARTYKUŁ RÓWNOWAŻNY …………………….………………………………………..….…..)</v>
      </c>
      <c r="C69" s="66">
        <v>14</v>
      </c>
      <c r="D69" s="100" t="s">
        <v>87</v>
      </c>
      <c r="E69" s="101">
        <v>2</v>
      </c>
      <c r="F69" s="90"/>
      <c r="G69" s="102">
        <f t="shared" si="1"/>
        <v>28</v>
      </c>
      <c r="H69" s="85"/>
      <c r="I69" s="85"/>
      <c r="J69" s="88"/>
      <c r="K69" s="87"/>
      <c r="L69" s="90"/>
      <c r="N69" s="6" t="s">
        <v>103</v>
      </c>
      <c r="O69" s="14" t="s">
        <v>176</v>
      </c>
      <c r="P69" s="13"/>
    </row>
    <row r="70" spans="1:16" ht="45.75" customHeight="1" x14ac:dyDescent="0.3">
      <c r="A70" s="66" t="s">
        <v>287</v>
      </c>
      <c r="B70" s="99" t="str">
        <f t="shared" si="3"/>
        <v>NEKTAR CZARNA PORZECZKA KARTON  (LUB ARTYKUŁ RÓWNOWAŻNY …………………….………………………………………..….…..)</v>
      </c>
      <c r="C70" s="66">
        <v>18</v>
      </c>
      <c r="D70" s="100" t="s">
        <v>87</v>
      </c>
      <c r="E70" s="101">
        <v>1</v>
      </c>
      <c r="F70" s="90"/>
      <c r="G70" s="102">
        <f t="shared" si="1"/>
        <v>18</v>
      </c>
      <c r="H70" s="85"/>
      <c r="I70" s="85"/>
      <c r="J70" s="88"/>
      <c r="K70" s="87"/>
      <c r="L70" s="90"/>
      <c r="N70" s="6" t="s">
        <v>103</v>
      </c>
      <c r="O70" s="14" t="s">
        <v>177</v>
      </c>
      <c r="P70" s="13"/>
    </row>
    <row r="71" spans="1:16" ht="45.75" customHeight="1" x14ac:dyDescent="0.3">
      <c r="A71" s="66" t="s">
        <v>288</v>
      </c>
      <c r="B71" s="99" t="str">
        <f t="shared" si="3"/>
        <v>NEKTAR JABŁKOWY KARTON TARCZYN  (LUB ARTYKUŁ RÓWNOWAŻNY …………………….………………………………………..….…..)</v>
      </c>
      <c r="C71" s="66">
        <v>14</v>
      </c>
      <c r="D71" s="100" t="s">
        <v>87</v>
      </c>
      <c r="E71" s="101">
        <v>2</v>
      </c>
      <c r="F71" s="90"/>
      <c r="G71" s="102">
        <f t="shared" si="1"/>
        <v>28</v>
      </c>
      <c r="H71" s="85"/>
      <c r="I71" s="85"/>
      <c r="J71" s="88"/>
      <c r="K71" s="87"/>
      <c r="L71" s="90"/>
      <c r="N71" s="6" t="s">
        <v>103</v>
      </c>
      <c r="O71" s="14" t="s">
        <v>178</v>
      </c>
      <c r="P71" s="13"/>
    </row>
    <row r="72" spans="1:16" ht="45.75" customHeight="1" x14ac:dyDescent="0.3">
      <c r="A72" s="66" t="s">
        <v>289</v>
      </c>
      <c r="B72" s="99" t="str">
        <f t="shared" si="3"/>
        <v>OCET BALSAMICZNY(LUB ARTYKUŁ RÓWNOWAŻNY …………………….………………………………………..….…..)</v>
      </c>
      <c r="C72" s="66">
        <v>10</v>
      </c>
      <c r="D72" s="100" t="s">
        <v>87</v>
      </c>
      <c r="E72" s="101">
        <v>0.25</v>
      </c>
      <c r="F72" s="90"/>
      <c r="G72" s="102">
        <f t="shared" ref="G72:G120" si="4">SUM(C72*E72)</f>
        <v>2.5</v>
      </c>
      <c r="H72" s="85"/>
      <c r="I72" s="85"/>
      <c r="J72" s="88"/>
      <c r="K72" s="87"/>
      <c r="L72" s="90"/>
      <c r="N72" s="6" t="s">
        <v>103</v>
      </c>
      <c r="O72" s="14" t="s">
        <v>179</v>
      </c>
      <c r="P72" s="13"/>
    </row>
    <row r="73" spans="1:16" ht="45.75" customHeight="1" x14ac:dyDescent="0.3">
      <c r="A73" s="66" t="s">
        <v>290</v>
      </c>
      <c r="B73" s="99" t="str">
        <f t="shared" si="3"/>
        <v>OCET SPIRYTUSOWY 10%  (LUB ARTYKUŁ RÓWNOWAŻNY …………………….………………………………………..….…..)</v>
      </c>
      <c r="C73" s="66">
        <v>14</v>
      </c>
      <c r="D73" s="100" t="s">
        <v>87</v>
      </c>
      <c r="E73" s="101">
        <v>0.5</v>
      </c>
      <c r="F73" s="90"/>
      <c r="G73" s="102">
        <f t="shared" si="4"/>
        <v>7</v>
      </c>
      <c r="H73" s="85"/>
      <c r="I73" s="85"/>
      <c r="J73" s="88"/>
      <c r="K73" s="87"/>
      <c r="L73" s="90"/>
      <c r="N73" s="6" t="s">
        <v>103</v>
      </c>
      <c r="O73" s="14" t="s">
        <v>180</v>
      </c>
      <c r="P73" s="13"/>
    </row>
    <row r="74" spans="1:16" ht="45.75" customHeight="1" x14ac:dyDescent="0.3">
      <c r="A74" s="66" t="s">
        <v>291</v>
      </c>
      <c r="B74" s="99" t="str">
        <f t="shared" si="3"/>
        <v>OCET WINNY BIAŁY (LUB ARTYKUŁ RÓWNOWAŻNY …………………….………………………………………..….…..)</v>
      </c>
      <c r="C74" s="66">
        <v>10</v>
      </c>
      <c r="D74" s="100" t="s">
        <v>87</v>
      </c>
      <c r="E74" s="101">
        <v>0.25</v>
      </c>
      <c r="F74" s="90"/>
      <c r="G74" s="102">
        <f t="shared" si="4"/>
        <v>2.5</v>
      </c>
      <c r="H74" s="85"/>
      <c r="I74" s="85"/>
      <c r="J74" s="88"/>
      <c r="K74" s="87"/>
      <c r="L74" s="90"/>
      <c r="N74" s="6" t="s">
        <v>103</v>
      </c>
      <c r="O74" s="14" t="s">
        <v>181</v>
      </c>
      <c r="P74" s="13"/>
    </row>
    <row r="75" spans="1:16" ht="45.75" customHeight="1" x14ac:dyDescent="0.3">
      <c r="A75" s="66" t="s">
        <v>292</v>
      </c>
      <c r="B75" s="99" t="str">
        <f t="shared" si="3"/>
        <v>OCET WINNY CZERWONY (LUB ARTYKUŁ RÓWNOWAŻNY …………………….………………………………………..….…..)</v>
      </c>
      <c r="C75" s="66">
        <v>10</v>
      </c>
      <c r="D75" s="100" t="s">
        <v>87</v>
      </c>
      <c r="E75" s="101">
        <v>0.25</v>
      </c>
      <c r="F75" s="90"/>
      <c r="G75" s="102">
        <f t="shared" si="4"/>
        <v>2.5</v>
      </c>
      <c r="H75" s="85"/>
      <c r="I75" s="85"/>
      <c r="J75" s="88"/>
      <c r="K75" s="87"/>
      <c r="L75" s="90"/>
      <c r="N75" s="6" t="s">
        <v>103</v>
      </c>
      <c r="O75" s="14" t="s">
        <v>182</v>
      </c>
      <c r="P75" s="13"/>
    </row>
    <row r="76" spans="1:16" ht="45.75" customHeight="1" x14ac:dyDescent="0.3">
      <c r="A76" s="66" t="s">
        <v>293</v>
      </c>
      <c r="B76" s="96" t="str">
        <f t="shared" si="3"/>
        <v>OGÓRKI KONSERWOWE (LUB ARTYKUŁ RÓWNOWAŻNY …………………….………………………………………..….…..)</v>
      </c>
      <c r="C76" s="98">
        <v>14</v>
      </c>
      <c r="D76" s="97" t="s">
        <v>6</v>
      </c>
      <c r="E76" s="98">
        <v>1</v>
      </c>
      <c r="F76" s="84"/>
      <c r="G76" s="102">
        <f t="shared" si="4"/>
        <v>14</v>
      </c>
      <c r="H76" s="85"/>
      <c r="I76" s="85"/>
      <c r="J76" s="82"/>
      <c r="K76" s="87"/>
      <c r="L76" s="84"/>
      <c r="N76" s="6" t="s">
        <v>103</v>
      </c>
      <c r="O76" s="14" t="s">
        <v>115</v>
      </c>
      <c r="P76" s="13"/>
    </row>
    <row r="77" spans="1:16" ht="45.75" customHeight="1" x14ac:dyDescent="0.3">
      <c r="A77" s="66" t="s">
        <v>294</v>
      </c>
      <c r="B77" s="99" t="str">
        <f t="shared" si="3"/>
        <v>OLEJ UNIWERSALNY (LUB ARTYKUŁ RÓWNOWAŻNY …………………….………………………………………..….…..)</v>
      </c>
      <c r="C77" s="66">
        <v>18</v>
      </c>
      <c r="D77" s="100" t="s">
        <v>87</v>
      </c>
      <c r="E77" s="101">
        <v>1</v>
      </c>
      <c r="F77" s="90"/>
      <c r="G77" s="102">
        <f t="shared" si="4"/>
        <v>18</v>
      </c>
      <c r="H77" s="85"/>
      <c r="I77" s="85"/>
      <c r="J77" s="88"/>
      <c r="K77" s="87"/>
      <c r="L77" s="90"/>
      <c r="N77" s="6" t="s">
        <v>103</v>
      </c>
      <c r="O77" s="14" t="s">
        <v>183</v>
      </c>
      <c r="P77" s="13"/>
    </row>
    <row r="78" spans="1:16" ht="45.75" customHeight="1" x14ac:dyDescent="0.3">
      <c r="A78" s="66" t="s">
        <v>295</v>
      </c>
      <c r="B78" s="99" t="str">
        <f t="shared" si="3"/>
        <v>OLEJ UNIWERSALNY RZEPAKOWY (LUB ARTYKUŁ RÓWNOWAŻNY …………………….………………………………………..….…..)</v>
      </c>
      <c r="C78" s="66">
        <v>10</v>
      </c>
      <c r="D78" s="100" t="s">
        <v>87</v>
      </c>
      <c r="E78" s="101">
        <v>3</v>
      </c>
      <c r="F78" s="90"/>
      <c r="G78" s="102">
        <f t="shared" si="4"/>
        <v>30</v>
      </c>
      <c r="H78" s="85"/>
      <c r="I78" s="85"/>
      <c r="J78" s="88"/>
      <c r="K78" s="87"/>
      <c r="L78" s="90"/>
      <c r="N78" s="6" t="s">
        <v>103</v>
      </c>
      <c r="O78" s="14" t="s">
        <v>184</v>
      </c>
      <c r="P78" s="13"/>
    </row>
    <row r="79" spans="1:16" ht="45.75" customHeight="1" x14ac:dyDescent="0.3">
      <c r="A79" s="66" t="s">
        <v>296</v>
      </c>
      <c r="B79" s="96" t="str">
        <f t="shared" si="3"/>
        <v>OLEJ UNIWERSALNY RZEPAKOWY (LUB ARTYKUŁ RÓWNOWAŻNY …………………….………………………………………..….…..)</v>
      </c>
      <c r="C79" s="98">
        <v>10</v>
      </c>
      <c r="D79" s="97" t="s">
        <v>87</v>
      </c>
      <c r="E79" s="98">
        <v>5</v>
      </c>
      <c r="F79" s="84"/>
      <c r="G79" s="102">
        <f t="shared" si="4"/>
        <v>50</v>
      </c>
      <c r="H79" s="85"/>
      <c r="I79" s="85"/>
      <c r="J79" s="82"/>
      <c r="K79" s="87"/>
      <c r="L79" s="84"/>
      <c r="N79" s="6" t="s">
        <v>103</v>
      </c>
      <c r="O79" s="14" t="s">
        <v>184</v>
      </c>
      <c r="P79" s="13"/>
    </row>
    <row r="80" spans="1:16" ht="45.75" customHeight="1" x14ac:dyDescent="0.3">
      <c r="A80" s="66" t="s">
        <v>297</v>
      </c>
      <c r="B80" s="99" t="str">
        <f t="shared" si="3"/>
        <v>OLIWKI CZARNE DRYLOWANE SŁOIK HELCOM (LUB ARTYKUŁ RÓWNOWAŻNY …………………….………………………………………..….…..)</v>
      </c>
      <c r="C80" s="66">
        <v>6</v>
      </c>
      <c r="D80" s="100" t="s">
        <v>6</v>
      </c>
      <c r="E80" s="101">
        <v>0.88</v>
      </c>
      <c r="F80" s="90"/>
      <c r="G80" s="102">
        <f t="shared" si="4"/>
        <v>5.28</v>
      </c>
      <c r="H80" s="85"/>
      <c r="I80" s="85"/>
      <c r="J80" s="88"/>
      <c r="K80" s="87"/>
      <c r="L80" s="90"/>
      <c r="N80" s="6" t="s">
        <v>103</v>
      </c>
      <c r="O80" s="14" t="s">
        <v>185</v>
      </c>
      <c r="P80" s="13"/>
    </row>
    <row r="81" spans="1:16" ht="45.75" customHeight="1" x14ac:dyDescent="0.3">
      <c r="A81" s="66" t="s">
        <v>298</v>
      </c>
      <c r="B81" s="99" t="str">
        <f t="shared" si="3"/>
        <v>OLIWKI ZIELONE DRYLOWANE SŁOIK (LUB ARTYKUŁ RÓWNOWAŻNY …………………….………………………………………..….…..)</v>
      </c>
      <c r="C81" s="66">
        <v>6</v>
      </c>
      <c r="D81" s="100" t="s">
        <v>6</v>
      </c>
      <c r="E81" s="101">
        <v>0.92</v>
      </c>
      <c r="F81" s="90"/>
      <c r="G81" s="102">
        <f t="shared" si="4"/>
        <v>5.5200000000000005</v>
      </c>
      <c r="H81" s="85"/>
      <c r="I81" s="85"/>
      <c r="J81" s="88"/>
      <c r="K81" s="87"/>
      <c r="L81" s="90"/>
      <c r="N81" s="6" t="s">
        <v>103</v>
      </c>
      <c r="O81" s="14" t="s">
        <v>186</v>
      </c>
      <c r="P81" s="13"/>
    </row>
    <row r="82" spans="1:16" ht="45.75" customHeight="1" x14ac:dyDescent="0.3">
      <c r="A82" s="66" t="s">
        <v>299</v>
      </c>
      <c r="B82" s="99" t="str">
        <f t="shared" si="3"/>
        <v>OREGANO (LUB ARTYKUŁ RÓWNOWAŻNY …………………….………………………………………..….…..)</v>
      </c>
      <c r="C82" s="66">
        <v>12</v>
      </c>
      <c r="D82" s="100" t="s">
        <v>6</v>
      </c>
      <c r="E82" s="101">
        <v>0.3</v>
      </c>
      <c r="F82" s="90"/>
      <c r="G82" s="102">
        <f t="shared" si="4"/>
        <v>3.5999999999999996</v>
      </c>
      <c r="H82" s="85"/>
      <c r="I82" s="85"/>
      <c r="J82" s="88"/>
      <c r="K82" s="87"/>
      <c r="L82" s="90"/>
      <c r="N82" s="6" t="s">
        <v>103</v>
      </c>
      <c r="O82" s="14" t="s">
        <v>187</v>
      </c>
      <c r="P82" s="13"/>
    </row>
    <row r="83" spans="1:16" ht="45.75" customHeight="1" x14ac:dyDescent="0.3">
      <c r="A83" s="66" t="s">
        <v>300</v>
      </c>
      <c r="B83" s="99" t="str">
        <f t="shared" si="3"/>
        <v>PAPRYKA 3 MIX (LUB ARTYKUŁ RÓWNOWAŻNY …………………….………………………………………..….…..)</v>
      </c>
      <c r="C83" s="66">
        <v>3</v>
      </c>
      <c r="D83" s="100" t="s">
        <v>6</v>
      </c>
      <c r="E83" s="101">
        <v>2.5</v>
      </c>
      <c r="F83" s="90"/>
      <c r="G83" s="102">
        <f t="shared" si="4"/>
        <v>7.5</v>
      </c>
      <c r="H83" s="85"/>
      <c r="I83" s="85"/>
      <c r="J83" s="88"/>
      <c r="K83" s="87"/>
      <c r="L83" s="90"/>
      <c r="N83" s="6" t="s">
        <v>103</v>
      </c>
      <c r="O83" s="14" t="s">
        <v>219</v>
      </c>
      <c r="P83" s="13"/>
    </row>
    <row r="84" spans="1:16" ht="45.75" customHeight="1" x14ac:dyDescent="0.3">
      <c r="A84" s="66" t="s">
        <v>301</v>
      </c>
      <c r="B84" s="99" t="str">
        <f t="shared" si="3"/>
        <v>PIECZARKI MARYNOWANE Z MARCHEWKĄ I CEBULĄ (LUB ARTYKUŁ RÓWNOWAŻNY …………………….………………………………………..….…..)</v>
      </c>
      <c r="C84" s="66">
        <v>7</v>
      </c>
      <c r="D84" s="100" t="s">
        <v>87</v>
      </c>
      <c r="E84" s="101">
        <v>0.8</v>
      </c>
      <c r="F84" s="90"/>
      <c r="G84" s="102">
        <f t="shared" si="4"/>
        <v>5.6000000000000005</v>
      </c>
      <c r="H84" s="85"/>
      <c r="I84" s="85"/>
      <c r="J84" s="88"/>
      <c r="K84" s="87"/>
      <c r="L84" s="90"/>
      <c r="N84" s="6" t="s">
        <v>103</v>
      </c>
      <c r="O84" s="14" t="s">
        <v>218</v>
      </c>
      <c r="P84" s="13"/>
    </row>
    <row r="85" spans="1:16" ht="45.75" customHeight="1" x14ac:dyDescent="0.3">
      <c r="A85" s="66" t="s">
        <v>302</v>
      </c>
      <c r="B85" s="99" t="str">
        <f t="shared" si="3"/>
        <v>PŁATKI CORN FLAKES (LUB ARTYKUŁ RÓWNOWAŻNY …………………….………………………………………..….…..)</v>
      </c>
      <c r="C85" s="66">
        <v>7</v>
      </c>
      <c r="D85" s="100" t="s">
        <v>6</v>
      </c>
      <c r="E85" s="101">
        <v>1</v>
      </c>
      <c r="F85" s="90"/>
      <c r="G85" s="102">
        <f t="shared" si="4"/>
        <v>7</v>
      </c>
      <c r="H85" s="85"/>
      <c r="I85" s="85"/>
      <c r="J85" s="88"/>
      <c r="K85" s="87"/>
      <c r="L85" s="90"/>
      <c r="N85" s="6" t="s">
        <v>103</v>
      </c>
      <c r="O85" s="14" t="s">
        <v>217</v>
      </c>
      <c r="P85" s="13"/>
    </row>
    <row r="86" spans="1:16" ht="45.75" customHeight="1" x14ac:dyDescent="0.3">
      <c r="A86" s="66" t="s">
        <v>303</v>
      </c>
      <c r="B86" s="99" t="str">
        <f t="shared" si="3"/>
        <v>PŁATKI ŚNIADANIOWE CHOCO BALLS (LUB ARTYKUŁ RÓWNOWAŻNY …………………….………………………………………..….…..)</v>
      </c>
      <c r="C86" s="66">
        <v>5</v>
      </c>
      <c r="D86" s="100" t="s">
        <v>6</v>
      </c>
      <c r="E86" s="101">
        <v>1</v>
      </c>
      <c r="F86" s="90"/>
      <c r="G86" s="102">
        <f t="shared" si="4"/>
        <v>5</v>
      </c>
      <c r="H86" s="85"/>
      <c r="I86" s="85"/>
      <c r="J86" s="88"/>
      <c r="K86" s="87"/>
      <c r="L86" s="90"/>
      <c r="N86" s="6" t="s">
        <v>103</v>
      </c>
      <c r="O86" s="14" t="s">
        <v>216</v>
      </c>
      <c r="P86" s="13"/>
    </row>
    <row r="87" spans="1:16" ht="45.75" customHeight="1" x14ac:dyDescent="0.3">
      <c r="A87" s="66" t="s">
        <v>304</v>
      </c>
      <c r="B87" s="99" t="str">
        <f t="shared" si="3"/>
        <v>POMIDORY SUSZONE W OLEJU SŁOIK HELCOM  (LUB ARTYKUŁ RÓWNOWAŻNY …………………….………………………………………..….…..)</v>
      </c>
      <c r="C87" s="66">
        <v>16</v>
      </c>
      <c r="D87" s="100" t="s">
        <v>6</v>
      </c>
      <c r="E87" s="101">
        <v>0.65</v>
      </c>
      <c r="F87" s="90"/>
      <c r="G87" s="102">
        <f t="shared" si="4"/>
        <v>10.4</v>
      </c>
      <c r="H87" s="85"/>
      <c r="I87" s="85"/>
      <c r="J87" s="88"/>
      <c r="K87" s="87"/>
      <c r="L87" s="90"/>
      <c r="N87" s="6" t="s">
        <v>103</v>
      </c>
      <c r="O87" s="14" t="s">
        <v>215</v>
      </c>
      <c r="P87" s="13"/>
    </row>
    <row r="88" spans="1:16" ht="45.75" customHeight="1" x14ac:dyDescent="0.3">
      <c r="A88" s="66" t="s">
        <v>305</v>
      </c>
      <c r="B88" s="99" t="str">
        <f t="shared" si="3"/>
        <v>RAMA CULINESE PROFI DO SMAŻENIA (LUB ARTYKUŁ RÓWNOWAŻNY …………………….………………………………………..….…..)</v>
      </c>
      <c r="C88" s="66">
        <v>14</v>
      </c>
      <c r="D88" s="100" t="s">
        <v>6</v>
      </c>
      <c r="E88" s="101">
        <v>0.9</v>
      </c>
      <c r="F88" s="90"/>
      <c r="G88" s="102">
        <f t="shared" si="4"/>
        <v>12.6</v>
      </c>
      <c r="H88" s="85"/>
      <c r="I88" s="85"/>
      <c r="J88" s="88"/>
      <c r="K88" s="87"/>
      <c r="L88" s="90"/>
      <c r="N88" s="6" t="s">
        <v>103</v>
      </c>
      <c r="O88" s="14" t="s">
        <v>214</v>
      </c>
      <c r="P88" s="13"/>
    </row>
    <row r="89" spans="1:16" ht="45.75" customHeight="1" x14ac:dyDescent="0.3">
      <c r="A89" s="66" t="s">
        <v>306</v>
      </c>
      <c r="B89" s="96" t="str">
        <f t="shared" si="3"/>
        <v>RAMA WIELOFUNKCYJNA 31% (LUB ARTYKUŁ RÓWNOWAŻNY …………………….………………………………………..….…..)</v>
      </c>
      <c r="C89" s="98">
        <v>10</v>
      </c>
      <c r="D89" s="97" t="s">
        <v>87</v>
      </c>
      <c r="E89" s="98">
        <v>1</v>
      </c>
      <c r="F89" s="84"/>
      <c r="G89" s="102">
        <f t="shared" si="4"/>
        <v>10</v>
      </c>
      <c r="H89" s="85"/>
      <c r="I89" s="85"/>
      <c r="J89" s="82"/>
      <c r="K89" s="87"/>
      <c r="L89" s="84"/>
      <c r="N89" s="6" t="s">
        <v>103</v>
      </c>
      <c r="O89" s="14" t="s">
        <v>213</v>
      </c>
      <c r="P89" s="13"/>
    </row>
    <row r="90" spans="1:16" ht="45.75" customHeight="1" x14ac:dyDescent="0.3">
      <c r="A90" s="66" t="s">
        <v>307</v>
      </c>
      <c r="B90" s="99" t="str">
        <f t="shared" si="3"/>
        <v>RYŻ BIAŁY DŁUGOZIARNISTY (LUB ARTYKUŁ RÓWNOWAŻNY …………………….………………………………………..….…..)</v>
      </c>
      <c r="C90" s="66">
        <v>5</v>
      </c>
      <c r="D90" s="100" t="s">
        <v>6</v>
      </c>
      <c r="E90" s="101">
        <v>5</v>
      </c>
      <c r="F90" s="90"/>
      <c r="G90" s="102">
        <f t="shared" si="4"/>
        <v>25</v>
      </c>
      <c r="H90" s="85"/>
      <c r="I90" s="85"/>
      <c r="J90" s="88"/>
      <c r="K90" s="87"/>
      <c r="L90" s="90"/>
      <c r="N90" s="6" t="s">
        <v>103</v>
      </c>
      <c r="O90" s="14" t="s">
        <v>212</v>
      </c>
      <c r="P90" s="13"/>
    </row>
    <row r="91" spans="1:16" ht="45.75" customHeight="1" x14ac:dyDescent="0.3">
      <c r="A91" s="66" t="s">
        <v>308</v>
      </c>
      <c r="B91" s="96" t="str">
        <f t="shared" si="3"/>
        <v>SELER CIĘTY SŁOIK (LUB ARTYKUŁ RÓWNOWAŻNY …………………….………………………………………..….…..)</v>
      </c>
      <c r="C91" s="98">
        <v>12</v>
      </c>
      <c r="D91" s="97" t="s">
        <v>6</v>
      </c>
      <c r="E91" s="98">
        <v>1.4</v>
      </c>
      <c r="F91" s="84"/>
      <c r="G91" s="102">
        <f t="shared" si="4"/>
        <v>16.799999999999997</v>
      </c>
      <c r="H91" s="85"/>
      <c r="I91" s="85"/>
      <c r="J91" s="82"/>
      <c r="K91" s="87"/>
      <c r="L91" s="84"/>
      <c r="N91" s="6" t="s">
        <v>103</v>
      </c>
      <c r="O91" s="14" t="s">
        <v>211</v>
      </c>
      <c r="P91" s="13"/>
    </row>
    <row r="92" spans="1:16" ht="45.75" customHeight="1" x14ac:dyDescent="0.3">
      <c r="A92" s="66" t="s">
        <v>309</v>
      </c>
      <c r="B92" s="99" t="str">
        <f t="shared" si="3"/>
        <v>SER FAVITA 18%  (LUB ARTYKUŁ RÓWNOWAŻNY …………………….………………………………………..….…..)</v>
      </c>
      <c r="C92" s="66">
        <v>42</v>
      </c>
      <c r="D92" s="100" t="s">
        <v>6</v>
      </c>
      <c r="E92" s="101">
        <v>0.27</v>
      </c>
      <c r="F92" s="90"/>
      <c r="G92" s="102">
        <f t="shared" si="4"/>
        <v>11.34</v>
      </c>
      <c r="H92" s="85"/>
      <c r="I92" s="85"/>
      <c r="J92" s="88"/>
      <c r="K92" s="87"/>
      <c r="L92" s="90"/>
      <c r="N92" s="6" t="s">
        <v>103</v>
      </c>
      <c r="O92" s="14" t="s">
        <v>210</v>
      </c>
      <c r="P92" s="13"/>
    </row>
    <row r="93" spans="1:16" ht="45.75" customHeight="1" x14ac:dyDescent="0.3">
      <c r="A93" s="66" t="s">
        <v>310</v>
      </c>
      <c r="B93" s="96" t="str">
        <f t="shared" si="3"/>
        <v>SKROBIA ZIEMNIACZANA (LUB ARTYKUŁ RÓWNOWAŻNY …………………….………………………………………..….…..)</v>
      </c>
      <c r="C93" s="98">
        <v>12</v>
      </c>
      <c r="D93" s="97" t="s">
        <v>6</v>
      </c>
      <c r="E93" s="98">
        <v>1</v>
      </c>
      <c r="F93" s="84"/>
      <c r="G93" s="102">
        <f t="shared" si="4"/>
        <v>12</v>
      </c>
      <c r="H93" s="85"/>
      <c r="I93" s="85"/>
      <c r="J93" s="82"/>
      <c r="K93" s="87"/>
      <c r="L93" s="84"/>
      <c r="N93" s="6" t="s">
        <v>103</v>
      </c>
      <c r="O93" s="14" t="s">
        <v>209</v>
      </c>
      <c r="P93" s="13"/>
    </row>
    <row r="94" spans="1:16" ht="45.75" customHeight="1" x14ac:dyDescent="0.3">
      <c r="A94" s="66" t="s">
        <v>311</v>
      </c>
      <c r="B94" s="99" t="str">
        <f t="shared" si="3"/>
        <v>SOK JABŁKO 100% KARTON CD TYMBARK (LUB ARTYKUŁ RÓWNOWAŻNY …………………….………………………………………..….…..)</v>
      </c>
      <c r="C94" s="66">
        <v>55</v>
      </c>
      <c r="D94" s="100" t="s">
        <v>87</v>
      </c>
      <c r="E94" s="101">
        <v>1</v>
      </c>
      <c r="F94" s="90"/>
      <c r="G94" s="102">
        <f t="shared" si="4"/>
        <v>55</v>
      </c>
      <c r="H94" s="85"/>
      <c r="I94" s="85"/>
      <c r="J94" s="88"/>
      <c r="K94" s="87"/>
      <c r="L94" s="90"/>
      <c r="N94" s="6" t="s">
        <v>103</v>
      </c>
      <c r="O94" s="14" t="s">
        <v>208</v>
      </c>
      <c r="P94" s="13"/>
    </row>
    <row r="95" spans="1:16" ht="45.75" customHeight="1" x14ac:dyDescent="0.3">
      <c r="A95" s="66" t="s">
        <v>312</v>
      </c>
      <c r="B95" s="99" t="str">
        <f t="shared" si="3"/>
        <v>SOK POMARAŃCZA 100% KARTON CD TYMBARK (LUB ARTYKUŁ RÓWNOWAŻNY …………………….………………………………………..….…..)</v>
      </c>
      <c r="C95" s="66">
        <v>45</v>
      </c>
      <c r="D95" s="100" t="s">
        <v>87</v>
      </c>
      <c r="E95" s="101">
        <v>1</v>
      </c>
      <c r="F95" s="90"/>
      <c r="G95" s="102">
        <f t="shared" si="4"/>
        <v>45</v>
      </c>
      <c r="H95" s="85"/>
      <c r="I95" s="85"/>
      <c r="J95" s="88"/>
      <c r="K95" s="87"/>
      <c r="L95" s="90"/>
      <c r="N95" s="6" t="s">
        <v>103</v>
      </c>
      <c r="O95" s="14" t="s">
        <v>207</v>
      </c>
      <c r="P95" s="13"/>
    </row>
    <row r="96" spans="1:16" ht="45.75" customHeight="1" x14ac:dyDescent="0.3">
      <c r="A96" s="66" t="s">
        <v>313</v>
      </c>
      <c r="B96" s="99" t="str">
        <f t="shared" si="3"/>
        <v>SOS AMERYKAŃSKI (LUB ARTYKUŁ RÓWNOWAŻNY …………………….………………………………………..….…..)</v>
      </c>
      <c r="C96" s="66">
        <v>3</v>
      </c>
      <c r="D96" s="100" t="s">
        <v>6</v>
      </c>
      <c r="E96" s="101">
        <v>0.95</v>
      </c>
      <c r="F96" s="90"/>
      <c r="G96" s="102">
        <f t="shared" si="4"/>
        <v>2.8499999999999996</v>
      </c>
      <c r="H96" s="85"/>
      <c r="I96" s="85"/>
      <c r="J96" s="88"/>
      <c r="K96" s="87"/>
      <c r="L96" s="90"/>
      <c r="N96" s="6" t="s">
        <v>103</v>
      </c>
      <c r="O96" s="14" t="s">
        <v>206</v>
      </c>
      <c r="P96" s="13"/>
    </row>
    <row r="97" spans="1:16" ht="45.75" customHeight="1" x14ac:dyDescent="0.3">
      <c r="A97" s="66" t="s">
        <v>314</v>
      </c>
      <c r="B97" s="99" t="str">
        <f t="shared" si="3"/>
        <v>SOS BARBECUE (LUB ARTYKUŁ RÓWNOWAŻNY …………………….………………………………………..….…..)</v>
      </c>
      <c r="C97" s="66">
        <v>3</v>
      </c>
      <c r="D97" s="100" t="s">
        <v>6</v>
      </c>
      <c r="E97" s="101">
        <v>1</v>
      </c>
      <c r="F97" s="90"/>
      <c r="G97" s="102">
        <f t="shared" si="4"/>
        <v>3</v>
      </c>
      <c r="H97" s="85"/>
      <c r="I97" s="85"/>
      <c r="J97" s="88"/>
      <c r="K97" s="87"/>
      <c r="L97" s="90"/>
      <c r="N97" s="6" t="s">
        <v>103</v>
      </c>
      <c r="O97" s="14" t="s">
        <v>205</v>
      </c>
      <c r="P97" s="13"/>
    </row>
    <row r="98" spans="1:16" ht="45.75" customHeight="1" x14ac:dyDescent="0.3">
      <c r="A98" s="66" t="s">
        <v>315</v>
      </c>
      <c r="B98" s="99" t="str">
        <f t="shared" ref="B98:B108" si="5">CONCATENATE(O98,N98)</f>
        <v>SOS BAZYLIOWY (LUB ARTYKUŁ RÓWNOWAŻNY …………………….………………………………………..….…..)</v>
      </c>
      <c r="C98" s="66">
        <v>3</v>
      </c>
      <c r="D98" s="100" t="s">
        <v>6</v>
      </c>
      <c r="E98" s="101">
        <v>0.95</v>
      </c>
      <c r="F98" s="90"/>
      <c r="G98" s="102">
        <f t="shared" si="4"/>
        <v>2.8499999999999996</v>
      </c>
      <c r="H98" s="85"/>
      <c r="I98" s="85"/>
      <c r="J98" s="88"/>
      <c r="K98" s="87"/>
      <c r="L98" s="90"/>
      <c r="N98" s="6" t="s">
        <v>103</v>
      </c>
      <c r="O98" s="14" t="s">
        <v>204</v>
      </c>
      <c r="P98" s="13"/>
    </row>
    <row r="99" spans="1:16" ht="45.75" customHeight="1" x14ac:dyDescent="0.3">
      <c r="A99" s="66" t="s">
        <v>316</v>
      </c>
      <c r="B99" s="99" t="str">
        <f t="shared" si="5"/>
        <v>SOS DESEROWY CZEKOLADA (LUB ARTYKUŁ RÓWNOWAŻNY …………………….………………………………………..….…..)</v>
      </c>
      <c r="C99" s="66">
        <v>3</v>
      </c>
      <c r="D99" s="100" t="s">
        <v>6</v>
      </c>
      <c r="E99" s="101">
        <v>1</v>
      </c>
      <c r="F99" s="90"/>
      <c r="G99" s="102">
        <f t="shared" si="4"/>
        <v>3</v>
      </c>
      <c r="H99" s="85"/>
      <c r="I99" s="85"/>
      <c r="J99" s="88"/>
      <c r="K99" s="87"/>
      <c r="L99" s="90"/>
      <c r="N99" s="6" t="s">
        <v>103</v>
      </c>
      <c r="O99" s="14" t="s">
        <v>203</v>
      </c>
      <c r="P99" s="13"/>
    </row>
    <row r="100" spans="1:16" ht="45.75" customHeight="1" x14ac:dyDescent="0.3">
      <c r="A100" s="66" t="s">
        <v>317</v>
      </c>
      <c r="B100" s="99" t="str">
        <f t="shared" si="5"/>
        <v>SOS MUSZTARDOWO-MIODOWY (LUB ARTYKUŁ RÓWNOWAŻNY …………………….………………………………………..….…..)</v>
      </c>
      <c r="C100" s="66">
        <v>3</v>
      </c>
      <c r="D100" s="100" t="s">
        <v>6</v>
      </c>
      <c r="E100" s="101">
        <v>0.95</v>
      </c>
      <c r="F100" s="90"/>
      <c r="G100" s="102">
        <f t="shared" si="4"/>
        <v>2.8499999999999996</v>
      </c>
      <c r="H100" s="85"/>
      <c r="I100" s="85"/>
      <c r="J100" s="88"/>
      <c r="K100" s="87"/>
      <c r="L100" s="90"/>
      <c r="N100" s="6" t="s">
        <v>103</v>
      </c>
      <c r="O100" s="14" t="s">
        <v>202</v>
      </c>
      <c r="P100" s="13"/>
    </row>
    <row r="101" spans="1:16" ht="45.75" customHeight="1" x14ac:dyDescent="0.3">
      <c r="A101" s="66" t="s">
        <v>318</v>
      </c>
      <c r="B101" s="96" t="str">
        <f t="shared" si="5"/>
        <v>SOS OGRODOWY SAŁATKOWY  (LUB ARTYKUŁ RÓWNOWAŻNY …………………….………………………………………..….…..)</v>
      </c>
      <c r="C101" s="98">
        <v>3</v>
      </c>
      <c r="D101" s="97" t="s">
        <v>6</v>
      </c>
      <c r="E101" s="98">
        <v>0.7</v>
      </c>
      <c r="F101" s="84"/>
      <c r="G101" s="102">
        <f t="shared" si="4"/>
        <v>2.0999999999999996</v>
      </c>
      <c r="H101" s="85"/>
      <c r="I101" s="85"/>
      <c r="J101" s="82"/>
      <c r="K101" s="87"/>
      <c r="L101" s="84"/>
      <c r="N101" s="6" t="s">
        <v>103</v>
      </c>
      <c r="O101" s="14" t="s">
        <v>201</v>
      </c>
      <c r="P101" s="13"/>
    </row>
    <row r="102" spans="1:16" ht="45.75" customHeight="1" x14ac:dyDescent="0.3">
      <c r="A102" s="66" t="s">
        <v>319</v>
      </c>
      <c r="B102" s="99" t="str">
        <f t="shared" si="5"/>
        <v>SOS SAŁATKOWY KLASYCZNY 100% NATURALNYCH SKŁADNIKÓW  KNORR (LUB ARTYKUŁ RÓWNOWAŻNY …………………….………………………………………..….…..)</v>
      </c>
      <c r="C102" s="66">
        <v>3</v>
      </c>
      <c r="D102" s="100" t="s">
        <v>6</v>
      </c>
      <c r="E102" s="101">
        <v>0.5</v>
      </c>
      <c r="F102" s="90"/>
      <c r="G102" s="102">
        <f t="shared" si="4"/>
        <v>1.5</v>
      </c>
      <c r="H102" s="85"/>
      <c r="I102" s="85"/>
      <c r="J102" s="88"/>
      <c r="K102" s="87"/>
      <c r="L102" s="90"/>
      <c r="N102" s="6" t="s">
        <v>103</v>
      </c>
      <c r="O102" s="14" t="s">
        <v>200</v>
      </c>
      <c r="P102" s="13"/>
    </row>
    <row r="103" spans="1:16" ht="45.75" customHeight="1" x14ac:dyDescent="0.3">
      <c r="A103" s="66" t="s">
        <v>320</v>
      </c>
      <c r="B103" s="99" t="str">
        <f t="shared" si="5"/>
        <v>SYROP MALINA (LUB ARTYKUŁ RÓWNOWAŻNY …………………….………………………………………..….…..)</v>
      </c>
      <c r="C103" s="66">
        <v>5</v>
      </c>
      <c r="D103" s="100" t="s">
        <v>6</v>
      </c>
      <c r="E103" s="101">
        <v>2.65</v>
      </c>
      <c r="F103" s="90"/>
      <c r="G103" s="102">
        <f t="shared" si="4"/>
        <v>13.25</v>
      </c>
      <c r="H103" s="85"/>
      <c r="I103" s="85"/>
      <c r="J103" s="88"/>
      <c r="K103" s="87"/>
      <c r="L103" s="90"/>
      <c r="N103" s="6" t="s">
        <v>103</v>
      </c>
      <c r="O103" s="14" t="s">
        <v>199</v>
      </c>
      <c r="P103" s="13"/>
    </row>
    <row r="104" spans="1:16" ht="45.75" customHeight="1" x14ac:dyDescent="0.3">
      <c r="A104" s="66" t="s">
        <v>321</v>
      </c>
      <c r="B104" s="99" t="str">
        <f t="shared" si="5"/>
        <v>SYROP WIŚNIA MAX (LUB ARTYKUŁ RÓWNOWAŻNY …………………….………………………………………..….…..)</v>
      </c>
      <c r="C104" s="66">
        <v>3</v>
      </c>
      <c r="D104" s="100" t="s">
        <v>87</v>
      </c>
      <c r="E104" s="101">
        <v>5</v>
      </c>
      <c r="F104" s="90"/>
      <c r="G104" s="102">
        <f t="shared" si="4"/>
        <v>15</v>
      </c>
      <c r="H104" s="85"/>
      <c r="I104" s="85"/>
      <c r="J104" s="88"/>
      <c r="K104" s="87"/>
      <c r="L104" s="90"/>
      <c r="N104" s="6" t="s">
        <v>103</v>
      </c>
      <c r="O104" s="14" t="s">
        <v>198</v>
      </c>
      <c r="P104" s="13"/>
    </row>
    <row r="105" spans="1:16" ht="45.75" customHeight="1" x14ac:dyDescent="0.3">
      <c r="A105" s="66" t="s">
        <v>322</v>
      </c>
      <c r="B105" s="96" t="str">
        <f t="shared" si="5"/>
        <v>SZCZAW KONSERWOWY  (LUB ARTYKUŁ RÓWNOWAŻNY …………………….………………………………………..….…..)</v>
      </c>
      <c r="C105" s="98">
        <v>7</v>
      </c>
      <c r="D105" s="97" t="s">
        <v>6</v>
      </c>
      <c r="E105" s="98">
        <v>2.6</v>
      </c>
      <c r="F105" s="84"/>
      <c r="G105" s="102">
        <f t="shared" si="4"/>
        <v>18.2</v>
      </c>
      <c r="H105" s="85"/>
      <c r="I105" s="85"/>
      <c r="J105" s="82"/>
      <c r="K105" s="87"/>
      <c r="L105" s="84"/>
      <c r="N105" s="6" t="s">
        <v>103</v>
      </c>
      <c r="O105" s="14" t="s">
        <v>197</v>
      </c>
      <c r="P105" s="13"/>
    </row>
    <row r="106" spans="1:16" ht="45.75" customHeight="1" x14ac:dyDescent="0.3">
      <c r="A106" s="66" t="s">
        <v>323</v>
      </c>
      <c r="B106" s="99" t="str">
        <f t="shared" si="5"/>
        <v>SZPARAGI BIAŁE CAŁE  (LUB ARTYKUŁ RÓWNOWAŻNY …………………….………………………………………..….…..)</v>
      </c>
      <c r="C106" s="66">
        <v>3</v>
      </c>
      <c r="D106" s="100" t="s">
        <v>6</v>
      </c>
      <c r="E106" s="101">
        <v>0.33</v>
      </c>
      <c r="F106" s="90"/>
      <c r="G106" s="102">
        <f t="shared" si="4"/>
        <v>0.99</v>
      </c>
      <c r="H106" s="85"/>
      <c r="I106" s="85"/>
      <c r="J106" s="88"/>
      <c r="K106" s="87"/>
      <c r="L106" s="90"/>
      <c r="N106" s="6" t="s">
        <v>103</v>
      </c>
      <c r="O106" s="14" t="s">
        <v>196</v>
      </c>
      <c r="P106" s="13"/>
    </row>
    <row r="107" spans="1:16" ht="45.75" customHeight="1" x14ac:dyDescent="0.3">
      <c r="A107" s="66" t="s">
        <v>324</v>
      </c>
      <c r="B107" s="99" t="str">
        <f t="shared" si="5"/>
        <v>ŚMIETANA ŁACIATA UHT 30%  (LUB ARTYKUŁ RÓWNOWAŻNY …………………….………………………………………..….…..)</v>
      </c>
      <c r="C107" s="66">
        <v>18</v>
      </c>
      <c r="D107" s="100" t="s">
        <v>87</v>
      </c>
      <c r="E107" s="101">
        <v>0.5</v>
      </c>
      <c r="F107" s="90"/>
      <c r="G107" s="102">
        <f t="shared" si="4"/>
        <v>9</v>
      </c>
      <c r="H107" s="85"/>
      <c r="I107" s="85"/>
      <c r="J107" s="88"/>
      <c r="K107" s="87"/>
      <c r="L107" s="90"/>
      <c r="N107" s="6" t="s">
        <v>103</v>
      </c>
      <c r="O107" s="14" t="s">
        <v>195</v>
      </c>
      <c r="P107" s="13"/>
    </row>
    <row r="108" spans="1:16" ht="45.75" customHeight="1" x14ac:dyDescent="0.3">
      <c r="A108" s="66" t="s">
        <v>325</v>
      </c>
      <c r="B108" s="99" t="str">
        <f t="shared" si="5"/>
        <v>TUŃCZYK KAWAŁKI W OLEJU HELCOM (LUB ARTYKUŁ RÓWNOWAŻNY …………………….………………………………………..….…..)</v>
      </c>
      <c r="C108" s="66">
        <v>12</v>
      </c>
      <c r="D108" s="100" t="s">
        <v>6</v>
      </c>
      <c r="E108" s="101">
        <v>0.17</v>
      </c>
      <c r="F108" s="90"/>
      <c r="G108" s="102">
        <f t="shared" si="4"/>
        <v>2.04</v>
      </c>
      <c r="H108" s="85"/>
      <c r="I108" s="85"/>
      <c r="J108" s="88"/>
      <c r="K108" s="87"/>
      <c r="L108" s="90"/>
      <c r="N108" s="6" t="s">
        <v>103</v>
      </c>
      <c r="O108" s="14" t="s">
        <v>194</v>
      </c>
      <c r="P108" s="13"/>
    </row>
    <row r="109" spans="1:16" ht="45.75" customHeight="1" x14ac:dyDescent="0.3">
      <c r="A109" s="66" t="s">
        <v>326</v>
      </c>
      <c r="B109" s="99" t="str">
        <f t="shared" ref="B109:B114" si="6">CONCATENATE(O109,N109)</f>
        <v>TUŃCZYK KAWAŁKI W SOSIE WŁASNYM (LUB ARTYKUŁ RÓWNOWAŻNY …………………….………………………………………..….…..)</v>
      </c>
      <c r="C109" s="66">
        <v>12</v>
      </c>
      <c r="D109" s="100" t="s">
        <v>6</v>
      </c>
      <c r="E109" s="101">
        <v>0.185</v>
      </c>
      <c r="F109" s="90"/>
      <c r="G109" s="102">
        <f t="shared" si="4"/>
        <v>2.2199999999999998</v>
      </c>
      <c r="H109" s="85"/>
      <c r="I109" s="85"/>
      <c r="J109" s="88"/>
      <c r="K109" s="87"/>
      <c r="L109" s="90"/>
      <c r="N109" s="6" t="s">
        <v>103</v>
      </c>
      <c r="O109" s="14" t="s">
        <v>193</v>
      </c>
      <c r="P109" s="13"/>
    </row>
    <row r="110" spans="1:16" ht="45.75" customHeight="1" x14ac:dyDescent="0.3">
      <c r="A110" s="66" t="s">
        <v>327</v>
      </c>
      <c r="B110" s="99" t="str">
        <f t="shared" si="6"/>
        <v>WIŚNIE W ŻELU WIADRO (LUB ARTYKUŁ RÓWNOWAŻNY …………………….………………………………………..….…..)</v>
      </c>
      <c r="C110" s="66">
        <v>3</v>
      </c>
      <c r="D110" s="100" t="s">
        <v>6</v>
      </c>
      <c r="E110" s="101">
        <v>3.2</v>
      </c>
      <c r="F110" s="90"/>
      <c r="G110" s="102">
        <f t="shared" si="4"/>
        <v>9.6000000000000014</v>
      </c>
      <c r="H110" s="85"/>
      <c r="I110" s="85"/>
      <c r="J110" s="88"/>
      <c r="K110" s="87"/>
      <c r="L110" s="90"/>
      <c r="N110" s="6" t="s">
        <v>103</v>
      </c>
      <c r="O110" s="14" t="s">
        <v>192</v>
      </c>
      <c r="P110" s="13"/>
    </row>
    <row r="111" spans="1:16" ht="45.75" customHeight="1" x14ac:dyDescent="0.3">
      <c r="A111" s="66" t="s">
        <v>328</v>
      </c>
      <c r="B111" s="96" t="str">
        <f t="shared" si="6"/>
        <v>ZIELE ANGIELSKIE (LUB ARTYKUŁ RÓWNOWAŻNY …………………….………………………………………..….…..)</v>
      </c>
      <c r="C111" s="98">
        <v>5</v>
      </c>
      <c r="D111" s="97" t="s">
        <v>6</v>
      </c>
      <c r="E111" s="98">
        <v>0.5</v>
      </c>
      <c r="F111" s="84"/>
      <c r="G111" s="102">
        <f t="shared" si="4"/>
        <v>2.5</v>
      </c>
      <c r="H111" s="85"/>
      <c r="I111" s="85"/>
      <c r="J111" s="82"/>
      <c r="K111" s="87"/>
      <c r="L111" s="84"/>
      <c r="N111" s="6" t="s">
        <v>103</v>
      </c>
      <c r="O111" s="14" t="s">
        <v>191</v>
      </c>
      <c r="P111" s="13"/>
    </row>
    <row r="112" spans="1:16" ht="45.75" customHeight="1" x14ac:dyDescent="0.3">
      <c r="A112" s="66" t="s">
        <v>329</v>
      </c>
      <c r="B112" s="99" t="str">
        <f t="shared" si="6"/>
        <v>ZIOŁA PROWANSALSKIE (LUB ARTYKUŁ RÓWNOWAŻNY …………………….………………………………………..….…..)</v>
      </c>
      <c r="C112" s="66">
        <v>10</v>
      </c>
      <c r="D112" s="100" t="s">
        <v>6</v>
      </c>
      <c r="E112" s="101">
        <v>0.2</v>
      </c>
      <c r="F112" s="90"/>
      <c r="G112" s="102">
        <f t="shared" si="4"/>
        <v>2</v>
      </c>
      <c r="H112" s="85"/>
      <c r="I112" s="85"/>
      <c r="J112" s="88"/>
      <c r="K112" s="87"/>
      <c r="L112" s="90"/>
      <c r="N112" s="6" t="s">
        <v>103</v>
      </c>
      <c r="O112" s="14" t="s">
        <v>190</v>
      </c>
      <c r="P112" s="13"/>
    </row>
    <row r="113" spans="1:16" ht="45.75" customHeight="1" x14ac:dyDescent="0.3">
      <c r="A113" s="66" t="s">
        <v>330</v>
      </c>
      <c r="B113" s="99" t="str">
        <f t="shared" si="6"/>
        <v>ŻURAWINA (LUB ARTYKUŁ RÓWNOWAŻNY …………………….………………………………………..….…..)</v>
      </c>
      <c r="C113" s="66">
        <v>3</v>
      </c>
      <c r="D113" s="100" t="s">
        <v>6</v>
      </c>
      <c r="E113" s="101">
        <v>1</v>
      </c>
      <c r="F113" s="90"/>
      <c r="G113" s="102">
        <f t="shared" si="4"/>
        <v>3</v>
      </c>
      <c r="H113" s="85"/>
      <c r="I113" s="85"/>
      <c r="J113" s="88"/>
      <c r="K113" s="87"/>
      <c r="L113" s="90"/>
      <c r="N113" s="6" t="s">
        <v>103</v>
      </c>
      <c r="O113" s="14" t="s">
        <v>189</v>
      </c>
      <c r="P113" s="13"/>
    </row>
    <row r="114" spans="1:16" ht="45.75" customHeight="1" x14ac:dyDescent="0.3">
      <c r="A114" s="66" t="s">
        <v>331</v>
      </c>
      <c r="B114" s="99" t="str">
        <f t="shared" si="6"/>
        <v>ŻUREK KNORR (LUB ARTYKUŁ RÓWNOWAŻNY …………………….………………………………………..….…..)</v>
      </c>
      <c r="C114" s="66">
        <v>3</v>
      </c>
      <c r="D114" s="100" t="s">
        <v>6</v>
      </c>
      <c r="E114" s="101">
        <v>3</v>
      </c>
      <c r="F114" s="90"/>
      <c r="G114" s="102">
        <f t="shared" si="4"/>
        <v>9</v>
      </c>
      <c r="H114" s="85"/>
      <c r="I114" s="85"/>
      <c r="J114" s="88"/>
      <c r="K114" s="87"/>
      <c r="L114" s="90"/>
      <c r="N114" s="6" t="s">
        <v>103</v>
      </c>
      <c r="O114" s="14" t="s">
        <v>188</v>
      </c>
      <c r="P114" s="13"/>
    </row>
    <row r="115" spans="1:16" ht="45.75" customHeight="1" x14ac:dyDescent="0.3">
      <c r="A115" s="66" t="s">
        <v>335</v>
      </c>
      <c r="B115" s="99" t="s">
        <v>339</v>
      </c>
      <c r="C115" s="66">
        <v>120</v>
      </c>
      <c r="D115" s="100" t="s">
        <v>87</v>
      </c>
      <c r="E115" s="101">
        <v>0.85</v>
      </c>
      <c r="F115" s="94"/>
      <c r="G115" s="102">
        <f t="shared" si="4"/>
        <v>102</v>
      </c>
      <c r="H115" s="89"/>
      <c r="I115" s="89"/>
      <c r="J115" s="88"/>
      <c r="K115" s="87"/>
      <c r="L115" s="90"/>
      <c r="N115" s="6"/>
      <c r="O115" s="14"/>
      <c r="P115" s="13" t="s">
        <v>347</v>
      </c>
    </row>
    <row r="116" spans="1:16" ht="45.75" customHeight="1" x14ac:dyDescent="0.3">
      <c r="A116" s="66" t="s">
        <v>336</v>
      </c>
      <c r="B116" s="99" t="s">
        <v>340</v>
      </c>
      <c r="C116" s="66">
        <v>90</v>
      </c>
      <c r="D116" s="100" t="s">
        <v>87</v>
      </c>
      <c r="E116" s="101">
        <v>0.85</v>
      </c>
      <c r="F116" s="94"/>
      <c r="G116" s="102">
        <f t="shared" si="4"/>
        <v>76.5</v>
      </c>
      <c r="H116" s="89"/>
      <c r="I116" s="89"/>
      <c r="J116" s="88"/>
      <c r="K116" s="87"/>
      <c r="L116" s="90"/>
      <c r="N116" s="6"/>
      <c r="O116" s="14"/>
      <c r="P116" s="13" t="s">
        <v>347</v>
      </c>
    </row>
    <row r="117" spans="1:16" ht="45.75" customHeight="1" x14ac:dyDescent="0.3">
      <c r="A117" s="66" t="s">
        <v>337</v>
      </c>
      <c r="B117" s="99" t="s">
        <v>341</v>
      </c>
      <c r="C117" s="66">
        <v>90</v>
      </c>
      <c r="D117" s="100" t="s">
        <v>87</v>
      </c>
      <c r="E117" s="101">
        <v>0.85</v>
      </c>
      <c r="F117" s="94"/>
      <c r="G117" s="102">
        <f t="shared" si="4"/>
        <v>76.5</v>
      </c>
      <c r="H117" s="89"/>
      <c r="I117" s="89"/>
      <c r="J117" s="88"/>
      <c r="K117" s="87"/>
      <c r="L117" s="90"/>
      <c r="N117" s="6"/>
      <c r="O117" s="14"/>
      <c r="P117" s="13" t="s">
        <v>347</v>
      </c>
    </row>
    <row r="118" spans="1:16" ht="45.75" customHeight="1" x14ac:dyDescent="0.3">
      <c r="A118" s="66" t="s">
        <v>338</v>
      </c>
      <c r="B118" s="99" t="s">
        <v>342</v>
      </c>
      <c r="C118" s="66">
        <v>60</v>
      </c>
      <c r="D118" s="100" t="s">
        <v>87</v>
      </c>
      <c r="E118" s="101">
        <v>1</v>
      </c>
      <c r="F118" s="94"/>
      <c r="G118" s="102">
        <f t="shared" si="4"/>
        <v>60</v>
      </c>
      <c r="H118" s="89"/>
      <c r="I118" s="89"/>
      <c r="J118" s="88"/>
      <c r="K118" s="87"/>
      <c r="L118" s="90"/>
      <c r="N118" s="6"/>
      <c r="O118" s="14"/>
      <c r="P118" s="13" t="s">
        <v>347</v>
      </c>
    </row>
    <row r="119" spans="1:16" ht="45.75" customHeight="1" x14ac:dyDescent="0.3">
      <c r="A119" s="66" t="s">
        <v>345</v>
      </c>
      <c r="B119" s="99" t="s">
        <v>343</v>
      </c>
      <c r="C119" s="66">
        <v>60</v>
      </c>
      <c r="D119" s="100" t="s">
        <v>87</v>
      </c>
      <c r="E119" s="101">
        <v>1</v>
      </c>
      <c r="F119" s="94"/>
      <c r="G119" s="102">
        <f t="shared" si="4"/>
        <v>60</v>
      </c>
      <c r="H119" s="89"/>
      <c r="I119" s="89"/>
      <c r="J119" s="88"/>
      <c r="K119" s="87"/>
      <c r="L119" s="90"/>
      <c r="N119" s="6"/>
      <c r="O119" s="14"/>
      <c r="P119" s="13" t="s">
        <v>347</v>
      </c>
    </row>
    <row r="120" spans="1:16" ht="45.75" customHeight="1" x14ac:dyDescent="0.3">
      <c r="A120" s="66" t="s">
        <v>346</v>
      </c>
      <c r="B120" s="99" t="s">
        <v>344</v>
      </c>
      <c r="C120" s="66">
        <v>90</v>
      </c>
      <c r="D120" s="100" t="s">
        <v>87</v>
      </c>
      <c r="E120" s="101">
        <v>0.85</v>
      </c>
      <c r="F120" s="94"/>
      <c r="G120" s="102">
        <f t="shared" si="4"/>
        <v>76.5</v>
      </c>
      <c r="H120" s="89"/>
      <c r="I120" s="89"/>
      <c r="J120" s="88"/>
      <c r="K120" s="87"/>
      <c r="L120" s="90"/>
      <c r="N120" s="6"/>
      <c r="O120" s="14"/>
      <c r="P120" s="13" t="s">
        <v>347</v>
      </c>
    </row>
    <row r="121" spans="1:16" ht="39.75" customHeight="1" x14ac:dyDescent="0.25">
      <c r="A121" s="103" t="s">
        <v>221</v>
      </c>
      <c r="B121" s="104"/>
      <c r="C121" s="104"/>
      <c r="D121" s="104"/>
      <c r="E121" s="104"/>
      <c r="F121" s="94" t="s">
        <v>79</v>
      </c>
      <c r="G121" s="95" t="s">
        <v>79</v>
      </c>
      <c r="H121" s="89"/>
      <c r="I121" s="89"/>
      <c r="J121" s="88"/>
      <c r="K121" s="87"/>
      <c r="L121" s="90"/>
    </row>
    <row r="122" spans="1:16" ht="39.75" customHeight="1" x14ac:dyDescent="0.25"/>
    <row r="123" spans="1:16" ht="39.75" customHeight="1" x14ac:dyDescent="0.25"/>
    <row r="124" spans="1:16" ht="86.25" customHeight="1" x14ac:dyDescent="0.25">
      <c r="F124" s="53" t="s">
        <v>333</v>
      </c>
      <c r="G124" s="54"/>
      <c r="H124" s="55"/>
    </row>
    <row r="125" spans="1:16" ht="17.25" customHeight="1" x14ac:dyDescent="0.25">
      <c r="F125" s="56" t="s">
        <v>332</v>
      </c>
      <c r="G125" s="57"/>
      <c r="H125" s="58"/>
    </row>
    <row r="126" spans="1:16" ht="39.75" customHeight="1" x14ac:dyDescent="0.25"/>
    <row r="127" spans="1:16" ht="47.25" customHeight="1" x14ac:dyDescent="0.25"/>
    <row r="131" ht="35.25" customHeight="1" x14ac:dyDescent="0.25"/>
  </sheetData>
  <mergeCells count="5">
    <mergeCell ref="A3:L3"/>
    <mergeCell ref="A2:L2"/>
    <mergeCell ref="A121:E121"/>
    <mergeCell ref="F124:H124"/>
    <mergeCell ref="F125:H125"/>
  </mergeCells>
  <pageMargins left="0.25" right="0.25" top="0.75" bottom="0.75" header="0.3" footer="0.3"/>
  <pageSetup paperSize="9" scale="54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część 5</vt:lpstr>
      <vt:lpstr>część 6</vt:lpstr>
      <vt:lpstr>część 4</vt:lpstr>
      <vt:lpstr>'część 4'!Obszar_wydruku</vt:lpstr>
      <vt:lpstr>'część 5'!Obszar_wydruku</vt:lpstr>
      <vt:lpstr>'część 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2025-03-14T08:22:56Z</dcterms:modified>
</cp:coreProperties>
</file>