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spożywcze\Gmina Turawa\03 SWZ z załącznikami na Platformę e-Zamówienia\"/>
    </mc:Choice>
  </mc:AlternateContent>
  <bookViews>
    <workbookView xWindow="-120" yWindow="-120" windowWidth="29040" windowHeight="15720" tabRatio="500"/>
  </bookViews>
  <sheets>
    <sheet name="spożywcze" sheetId="1" r:id="rId1"/>
  </sheets>
  <definedNames>
    <definedName name="_xlnm.Print_Area" localSheetId="0">spożywcze!$A$2:$I$69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5" i="1" l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G30" i="1"/>
  <c r="I30" i="1" s="1"/>
  <c r="G31" i="1"/>
  <c r="I31" i="1" s="1"/>
  <c r="G32" i="1"/>
  <c r="I32" i="1" s="1"/>
  <c r="G33" i="1"/>
  <c r="I33" i="1" s="1"/>
  <c r="G34" i="1"/>
  <c r="I34" i="1" s="1"/>
  <c r="G35" i="1"/>
  <c r="I35" i="1" s="1"/>
  <c r="G36" i="1"/>
  <c r="I36" i="1" s="1"/>
  <c r="G37" i="1"/>
  <c r="I37" i="1" s="1"/>
  <c r="G38" i="1"/>
  <c r="I38" i="1" s="1"/>
  <c r="G39" i="1"/>
  <c r="I39" i="1" s="1"/>
  <c r="G40" i="1"/>
  <c r="I40" i="1" s="1"/>
  <c r="G41" i="1"/>
  <c r="I41" i="1" s="1"/>
  <c r="G42" i="1"/>
  <c r="I42" i="1" s="1"/>
  <c r="G43" i="1"/>
  <c r="I43" i="1" s="1"/>
  <c r="G44" i="1"/>
  <c r="I44" i="1" s="1"/>
  <c r="G45" i="1"/>
  <c r="I45" i="1" s="1"/>
  <c r="G46" i="1"/>
  <c r="I46" i="1" s="1"/>
  <c r="G47" i="1"/>
  <c r="I47" i="1" s="1"/>
  <c r="G48" i="1"/>
  <c r="I48" i="1" s="1"/>
  <c r="G49" i="1"/>
  <c r="I49" i="1" s="1"/>
  <c r="G50" i="1"/>
  <c r="I50" i="1" s="1"/>
  <c r="G51" i="1"/>
  <c r="I51" i="1" s="1"/>
  <c r="G52" i="1"/>
  <c r="I52" i="1" s="1"/>
  <c r="G53" i="1"/>
  <c r="I53" i="1" s="1"/>
  <c r="G54" i="1"/>
  <c r="I54" i="1" s="1"/>
  <c r="G55" i="1"/>
  <c r="I55" i="1" s="1"/>
  <c r="G56" i="1"/>
  <c r="I56" i="1" s="1"/>
  <c r="G57" i="1"/>
  <c r="I57" i="1" s="1"/>
  <c r="G58" i="1"/>
  <c r="I58" i="1" s="1"/>
  <c r="G59" i="1"/>
  <c r="I59" i="1" s="1"/>
  <c r="G60" i="1"/>
  <c r="I60" i="1" s="1"/>
  <c r="G61" i="1"/>
  <c r="I61" i="1" s="1"/>
  <c r="G62" i="1"/>
  <c r="I62" i="1" s="1"/>
  <c r="G63" i="1"/>
  <c r="I63" i="1" s="1"/>
  <c r="G64" i="1"/>
  <c r="I64" i="1" s="1"/>
  <c r="G65" i="1"/>
  <c r="I65" i="1" s="1"/>
  <c r="G66" i="1"/>
  <c r="I66" i="1" s="1"/>
  <c r="G67" i="1"/>
  <c r="I67" i="1" s="1"/>
  <c r="G68" i="1"/>
  <c r="I68" i="1" s="1"/>
  <c r="G8" i="1" l="1"/>
  <c r="I8" i="1" l="1"/>
  <c r="G69" i="1" l="1"/>
  <c r="I69" i="1"/>
  <c r="I71" i="1" s="1"/>
</calcChain>
</file>

<file path=xl/sharedStrings.xml><?xml version="1.0" encoding="utf-8"?>
<sst xmlns="http://schemas.openxmlformats.org/spreadsheetml/2006/main" count="254" uniqueCount="172">
  <si>
    <r>
      <rPr>
        <b/>
        <i/>
        <sz val="12"/>
        <color rgb="FFFF0000"/>
        <rFont val="Cambria"/>
        <family val="1"/>
        <charset val="238"/>
      </rP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</si>
  <si>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i adres Wykonawcy:</t>
  </si>
  <si>
    <t>LP</t>
  </si>
  <si>
    <t>NAZWA TOWARU</t>
  </si>
  <si>
    <t xml:space="preserve">MINIMALNA GRAMATURA OPAKOWANIA 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</si>
  <si>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</si>
  <si>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</si>
  <si>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</si>
  <si>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</si>
  <si>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</si>
  <si>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</si>
  <si>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</si>
  <si>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 xml:space="preserve">Biszkopty (bez konserwantów i sztucznych barwników) </t>
  </si>
  <si>
    <t>2.</t>
  </si>
  <si>
    <t>120g</t>
  </si>
  <si>
    <t>3.</t>
  </si>
  <si>
    <t>Bułka tarta - produkt otrzymany przez rozdrobnienie wysuszonego pieczywa pszennego zwykłego i wyborowego, zapach i smak: typowy dla suszonego pieczywa pszennego, bez obcych posmaków; opakowania jednostkowe - torby papierowe wykonane z materiałów opakowaniowych przeznaczonych do kontaktu z żywnością</t>
  </si>
  <si>
    <t>500 g</t>
  </si>
  <si>
    <t>4.</t>
  </si>
  <si>
    <t>5.</t>
  </si>
  <si>
    <t>Chrupki kukurydziane bezsmakowe (wykonane w 100% z kaszy kukurydzianej)</t>
  </si>
  <si>
    <t>6.</t>
  </si>
  <si>
    <t>7.</t>
  </si>
  <si>
    <t>8.</t>
  </si>
  <si>
    <t>1kg</t>
  </si>
  <si>
    <t>9.</t>
  </si>
  <si>
    <t>10.</t>
  </si>
  <si>
    <t>11.</t>
  </si>
  <si>
    <t>12.</t>
  </si>
  <si>
    <t>13.</t>
  </si>
  <si>
    <t>Drożdże piekarskie świeże bez konserwantów</t>
  </si>
  <si>
    <t>op</t>
  </si>
  <si>
    <t>14.</t>
  </si>
  <si>
    <t>Dżem 100 % owoców, pasteryzowany,  bez konserwantów - różne smaki</t>
  </si>
  <si>
    <t>15.</t>
  </si>
  <si>
    <t>400g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</si>
  <si>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</si>
  <si>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</si>
  <si>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</si>
  <si>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</si>
  <si>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</si>
  <si>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</si>
  <si>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</si>
  <si>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</si>
  <si>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</si>
  <si>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150g</t>
  </si>
  <si>
    <t>25.</t>
  </si>
  <si>
    <t xml:space="preserve">Herbata czarna ekspresowa w torebkach </t>
  </si>
  <si>
    <t>26.</t>
  </si>
  <si>
    <t xml:space="preserve">Herbata owocowa ekspresowa saszetki,  naturalna - różne smaki, min. 50% owoców, bez barwników i aromatów sztucznych </t>
  </si>
  <si>
    <t>27.</t>
  </si>
  <si>
    <t>28.</t>
  </si>
  <si>
    <t>29.</t>
  </si>
  <si>
    <t>30.</t>
  </si>
  <si>
    <t>Kasza jęczmienna średnia perłowa wiejska (kl. I)</t>
  </si>
  <si>
    <t>500g</t>
  </si>
  <si>
    <t>Koncentrat pomidorowy 30% (bez konserwantów) - kl. I.</t>
  </si>
  <si>
    <t>1 kg</t>
  </si>
  <si>
    <t>kg</t>
  </si>
  <si>
    <t>Kukurydza konserwowa złocista (puszka, słoik) niemodyfikowana genetycznie kl. I. niesłodzona</t>
  </si>
  <si>
    <t>Liść laurowy - w całości</t>
  </si>
  <si>
    <t>Lubczyk - liść suszony</t>
  </si>
  <si>
    <t xml:space="preserve">Majeranek </t>
  </si>
  <si>
    <t>Majonez sałatkowy bez konserwantów, stabilizatorów, przeciwutleniaczy</t>
  </si>
  <si>
    <t>Makaron 4-jajeczny/ kg mąki - różne formy, m.in.: świderki, łazanki, muszelki,  w kształcie ryżu, zacierka, nitka, krajanka, spagetti, typu Lubelski , nie sklejający się</t>
  </si>
  <si>
    <t>Mąka ziemniaczana (kl. I) - skrobia ziemniaczana</t>
  </si>
  <si>
    <t>Papryka mielona słodka - 100%</t>
  </si>
  <si>
    <t>Pieprz czarny mielony 100%</t>
  </si>
  <si>
    <t>Płatki śniadaniowe kukurydziane typu CornFlakes inne równoważne o zawartości kukurydzy min 92% - różne rodzaje z pełnego ziarna. Struktura i konstystencja sypka w postaci drobnychróżnokształtnych płatków, bez grudek,płatki niepokruszone, niedpouszczalne obce posmaki (stęchły, plesni, zanieczyszczenia mechaniczne, organiczne, objawy plesni, psucia, zawilgocenia, obecność szkodników)</t>
  </si>
  <si>
    <t>Proszek do pieczenia</t>
  </si>
  <si>
    <t>200g</t>
  </si>
  <si>
    <t>Ryż  biały  długoziarnisty (powinien być suchy, dobrze odtłuszczony, nie zawiera ziaren połamanych i mączki, niedopuszczalne są obce zanieczyszczenia organiczne i mineralne, oraz szkodniki mączno- zbożowe, lub ich postaci. Barwa biała smak i zapach właściwy )</t>
  </si>
  <si>
    <t>Ziele angielskie w całości</t>
  </si>
  <si>
    <t xml:space="preserve">SUMA    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</si>
  <si>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</si>
  <si>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</si>
  <si>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</si>
  <si>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</si>
  <si>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</si>
  <si>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</si>
  <si>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</si>
  <si>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</si>
  <si>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</si>
  <si>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</si>
  <si>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</si>
  <si>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</si>
  <si>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</si>
  <si>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</si>
  <si>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</si>
  <si>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</si>
  <si>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</si>
  <si>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</si>
  <si>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</si>
  <si>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</si>
  <si>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</si>
  <si>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</si>
  <si>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</si>
  <si>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</si>
  <si>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</si>
  <si>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</si>
  <si>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</si>
  <si>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Nazwa postępowania: 
„Sukcesywna dostawa środków spożywczych na potrzeby żywienia zbiorowego dzieci i młodzieży w placówkach oświatowych Gminy Turawa w roku 2025."</t>
  </si>
  <si>
    <t>50g</t>
  </si>
  <si>
    <t>Kasza manna pszenna błyskawiczna  kl I</t>
  </si>
  <si>
    <t>700g</t>
  </si>
  <si>
    <t>Płatki owsiane górskie kl. I - struktura i konsystencja sypka, w postaci odrębnych płatków, bez grudek. Zapach i smak swoisty.Niedopuszczalne zanieczyszczenia organiczne i nieorganiczne .</t>
  </si>
  <si>
    <t>Wartość przedmiotu zamówienia objętego zobowiązaniem Zamawiającego wynosi 70% wyliczonej ceny brutto tj.:</t>
  </si>
  <si>
    <t>58.</t>
  </si>
  <si>
    <t>59.</t>
  </si>
  <si>
    <t>60.</t>
  </si>
  <si>
    <t>61.</t>
  </si>
  <si>
    <t xml:space="preserve"> Olej słonecznikowy</t>
  </si>
  <si>
    <t>1l</t>
  </si>
  <si>
    <t>Szt.</t>
  </si>
  <si>
    <t>Budyń waniliowy</t>
  </si>
  <si>
    <t>40g</t>
  </si>
  <si>
    <t>Chrzan tarty naturalny  (min.75% zawartość chrzanu) - słoik - kl. I; z tartych korzeni chrzanu z niewielkim dodatkiem soli, cukru i kwasku cytrynowego.</t>
  </si>
  <si>
    <t>Cukier kryształ bez zanieczyszczeń</t>
  </si>
  <si>
    <t xml:space="preserve">Cukier wanilinowy </t>
  </si>
  <si>
    <t>16g</t>
  </si>
  <si>
    <t>Cynamon mielony-przyprawa korzenna bez dodatków</t>
  </si>
  <si>
    <t>20g</t>
  </si>
  <si>
    <t>100g</t>
  </si>
  <si>
    <t>Fasola Piękny Jaś</t>
  </si>
  <si>
    <t>Op.</t>
  </si>
  <si>
    <t>Filet z makreli w sosie własnym (puszka)</t>
  </si>
  <si>
    <t>175g</t>
  </si>
  <si>
    <t>Galaretka w proszku na 500 ml wody owocowa (różne smaki) bez sztucznych barwników</t>
  </si>
  <si>
    <t>71g</t>
  </si>
  <si>
    <t>Groch żółty łuskany połówki</t>
  </si>
  <si>
    <t xml:space="preserve">Groszek ptysiowy </t>
  </si>
  <si>
    <t>80g</t>
  </si>
  <si>
    <t xml:space="preserve">Op. </t>
  </si>
  <si>
    <t>126g</t>
  </si>
  <si>
    <t>Herbatniki maślane</t>
  </si>
  <si>
    <t>Kakao o obniżonej zawartości tłuszczu(10-12%)</t>
  </si>
  <si>
    <t>Kasza gryczana(kl. I)</t>
  </si>
  <si>
    <t>Kawa  zbożowa – rozpuszczalna np. Inka</t>
  </si>
  <si>
    <t>Kisiel (różne smaki) bez sztucznych barwników</t>
  </si>
  <si>
    <t>38g</t>
  </si>
  <si>
    <t>Koncentrat barszczu czerwonego (bez substancji konserwujących)</t>
  </si>
  <si>
    <t>330ml</t>
  </si>
  <si>
    <t>Makaron bezglutenowy</t>
  </si>
  <si>
    <t xml:space="preserve">500g </t>
  </si>
  <si>
    <t xml:space="preserve">Mąka pszenna wrocławska typu 550 </t>
  </si>
  <si>
    <t>Mini gofry( skład: jaja32%, mąka pszenna, olej, substancje utrzymujące wilgoć, maka z łubinu, emulgulatory</t>
  </si>
  <si>
    <t>250g</t>
  </si>
  <si>
    <t xml:space="preserve">Mus owocowo-warzywny  (w tubce) 100% owoców i warzyw naturalne  (przecierowy, pasteryzowany. Bez konserwantów i bez dodatku cukru). </t>
  </si>
  <si>
    <t>Musztarda sarepska - słoik</t>
  </si>
  <si>
    <t>300ml</t>
  </si>
  <si>
    <t>Ocet winny różne smaki</t>
  </si>
  <si>
    <t>Ogórki konserwowe</t>
  </si>
  <si>
    <t>920g</t>
  </si>
  <si>
    <t>Olej rzepakowy z pierwszego tłoczenia - tłoczony na zimno (rafinowany o zawartości kwasów jednonienasyconych powyżej 50% i zawartości kwasów
wielonienasyconych poniżej 40%)</t>
  </si>
  <si>
    <t>Oregano</t>
  </si>
  <si>
    <t>1000g</t>
  </si>
  <si>
    <t>Pieprz  ziołowy mielony 100 %</t>
  </si>
  <si>
    <t>30g</t>
  </si>
  <si>
    <t>Przyprawa Curry</t>
  </si>
  <si>
    <t xml:space="preserve">Przyprawa do kurczaka (bez dodatku glutaminianu sodu) </t>
  </si>
  <si>
    <t>1,1kg</t>
  </si>
  <si>
    <t>Soczewica czerwona</t>
  </si>
  <si>
    <t>Sól  stołowa, spożywcza, jodowana</t>
  </si>
  <si>
    <t>Tuńczyk w sosie własnym   (skład: tuńczyk kawałki, woda, sól) - puszka</t>
  </si>
  <si>
    <t>170g</t>
  </si>
  <si>
    <t>Wafle suche</t>
  </si>
  <si>
    <t>160g</t>
  </si>
  <si>
    <t>Woda mineralna 0,33 l niegazowana</t>
  </si>
  <si>
    <t>0,33l</t>
  </si>
  <si>
    <t>Żelatyna spożywcza</t>
  </si>
  <si>
    <t>Żurek koncentrat bez konserwantów i sztucznych barwników</t>
  </si>
  <si>
    <t>0,5l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</si>
</sst>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7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sz val="11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sz val="1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b/>
      <i/>
      <sz val="8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5" fillId="0" borderId="0" applyBorder="0" applyProtection="0"/>
    <xf numFmtId="9" fontId="15" fillId="0" borderId="0" applyBorder="0" applyProtection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8" fillId="0" borderId="0" xfId="0" applyFont="1" applyBorder="1" applyAlignment="1"/>
    <xf numFmtId="0" fontId="9" fillId="0" borderId="0" xfId="0" applyFont="1" applyBorder="1" applyAlignment="1"/>
    <xf numFmtId="0" fontId="10" fillId="0" borderId="0" xfId="0" applyFont="1" applyBorder="1" applyAlignment="1"/>
    <xf numFmtId="0" fontId="10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4" fillId="0" borderId="0" xfId="0" applyFont="1"/>
    <xf numFmtId="0" fontId="1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 wrapText="1"/>
    </xf>
    <xf numFmtId="164" fontId="2" fillId="2" borderId="3" xfId="1" applyFont="1" applyFill="1" applyBorder="1" applyAlignment="1" applyProtection="1">
      <alignment vertical="center"/>
      <protection locked="0"/>
    </xf>
    <xf numFmtId="0" fontId="2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164" fontId="10" fillId="0" borderId="4" xfId="1" applyFont="1" applyBorder="1" applyAlignment="1" applyProtection="1">
      <alignment vertical="center"/>
    </xf>
    <xf numFmtId="0" fontId="10" fillId="0" borderId="0" xfId="0" applyFont="1" applyAlignment="1">
      <alignment vertical="center"/>
    </xf>
    <xf numFmtId="164" fontId="10" fillId="5" borderId="4" xfId="1" applyFont="1" applyFill="1" applyBorder="1" applyAlignment="1" applyProtection="1">
      <alignment vertical="center"/>
    </xf>
    <xf numFmtId="0" fontId="8" fillId="0" borderId="0" xfId="0" applyFont="1"/>
    <xf numFmtId="164" fontId="1" fillId="4" borderId="3" xfId="1" applyFont="1" applyFill="1" applyBorder="1" applyAlignment="1">
      <alignment vertical="center"/>
    </xf>
    <xf numFmtId="9" fontId="1" fillId="0" borderId="3" xfId="2" applyFont="1" applyBorder="1" applyAlignment="1">
      <alignment vertical="center"/>
    </xf>
    <xf numFmtId="165" fontId="10" fillId="0" borderId="0" xfId="0" applyNumberFormat="1" applyFont="1"/>
    <xf numFmtId="0" fontId="2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3" fillId="0" borderId="0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2"/>
  <sheetViews>
    <sheetView showGridLines="0" tabSelected="1" zoomScaleNormal="100" workbookViewId="0">
      <selection activeCell="D60" sqref="D60"/>
    </sheetView>
  </sheetViews>
  <sheetFormatPr defaultColWidth="8.5546875" defaultRowHeight="14.4" x14ac:dyDescent="0.3"/>
  <cols>
    <col min="1" max="1" width="8.6640625" style="1" customWidth="1"/>
    <col min="2" max="2" width="36.33203125" style="2" customWidth="1"/>
    <col min="3" max="3" width="13.6640625" style="2" customWidth="1"/>
    <col min="4" max="4" width="10.5546875" style="1" customWidth="1"/>
    <col min="5" max="5" width="8.6640625" style="1" customWidth="1"/>
    <col min="6" max="6" width="9.6640625" style="1" customWidth="1"/>
    <col min="7" max="7" width="14.88671875" style="1" bestFit="1" customWidth="1"/>
    <col min="8" max="8" width="7.88671875" style="1" customWidth="1"/>
    <col min="9" max="9" width="16.6640625" style="1" customWidth="1"/>
    <col min="10" max="10" width="16" style="1" customWidth="1"/>
    <col min="11" max="1024" width="8.5546875" style="1"/>
  </cols>
  <sheetData>
    <row r="1" spans="1:9" ht="150" customHeight="1" x14ac:dyDescent="0.3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2" spans="1:9" ht="45.75" customHeight="1" x14ac:dyDescent="0.3">
      <c r="A2" s="32" t="s">
        <v>101</v>
      </c>
      <c r="B2" s="32"/>
      <c r="C2" s="32"/>
      <c r="D2" s="32"/>
      <c r="E2" s="32"/>
      <c r="F2" s="32"/>
      <c r="G2" s="32"/>
      <c r="H2" s="32"/>
      <c r="I2" s="32"/>
    </row>
    <row r="3" spans="1:9" ht="15" customHeight="1" x14ac:dyDescent="0.3">
      <c r="A3" s="33"/>
      <c r="B3" s="33"/>
      <c r="C3" s="33"/>
      <c r="D3" s="33"/>
      <c r="E3" s="33"/>
      <c r="F3" s="33"/>
      <c r="G3" s="33"/>
      <c r="H3" s="33"/>
      <c r="I3" s="33"/>
    </row>
    <row r="4" spans="1:9" ht="41.25" customHeight="1" x14ac:dyDescent="0.3">
      <c r="A4" s="34" t="s">
        <v>1</v>
      </c>
      <c r="B4" s="34"/>
      <c r="C4" s="35"/>
      <c r="D4" s="35"/>
      <c r="E4" s="35"/>
      <c r="F4" s="35"/>
      <c r="G4" s="35"/>
      <c r="H4" s="35"/>
      <c r="I4" s="35"/>
    </row>
    <row r="5" spans="1:9" ht="6.75" customHeight="1" x14ac:dyDescent="0.3">
      <c r="A5" s="3"/>
      <c r="B5" s="4"/>
      <c r="C5" s="4"/>
      <c r="D5" s="5"/>
      <c r="E5" s="5"/>
      <c r="F5" s="5"/>
      <c r="G5" s="5"/>
      <c r="H5" s="5"/>
      <c r="I5" s="5"/>
    </row>
    <row r="6" spans="1:9" ht="39.6" x14ac:dyDescent="0.3">
      <c r="A6" s="6" t="s">
        <v>2</v>
      </c>
      <c r="B6" s="7" t="s">
        <v>3</v>
      </c>
      <c r="C6" s="8" t="s">
        <v>4</v>
      </c>
      <c r="D6" s="6" t="s">
        <v>5</v>
      </c>
      <c r="E6" s="6" t="s">
        <v>6</v>
      </c>
      <c r="F6" s="6" t="s">
        <v>7</v>
      </c>
      <c r="G6" s="6" t="s">
        <v>8</v>
      </c>
      <c r="H6" s="6" t="s">
        <v>9</v>
      </c>
      <c r="I6" s="6" t="s">
        <v>10</v>
      </c>
    </row>
    <row r="7" spans="1:9" s="11" customFormat="1" ht="10.199999999999999" x14ac:dyDescent="0.2">
      <c r="A7" s="9">
        <v>1</v>
      </c>
      <c r="B7" s="10">
        <v>2</v>
      </c>
      <c r="C7" s="10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</row>
    <row r="8" spans="1:9" x14ac:dyDescent="0.3">
      <c r="A8" s="12" t="s">
        <v>11</v>
      </c>
      <c r="B8" s="16" t="s">
        <v>111</v>
      </c>
      <c r="C8" s="14" t="s">
        <v>112</v>
      </c>
      <c r="D8" s="14" t="s">
        <v>113</v>
      </c>
      <c r="E8" s="14">
        <v>20</v>
      </c>
      <c r="F8" s="15"/>
      <c r="G8" s="23">
        <f>E8*F8</f>
        <v>0</v>
      </c>
      <c r="H8" s="24">
        <v>0.05</v>
      </c>
      <c r="I8" s="23">
        <f>G8*H8+G8</f>
        <v>0</v>
      </c>
    </row>
    <row r="9" spans="1:9" ht="27.6" x14ac:dyDescent="0.3">
      <c r="A9" s="12" t="s">
        <v>13</v>
      </c>
      <c r="B9" s="13" t="s">
        <v>12</v>
      </c>
      <c r="C9" s="14" t="s">
        <v>14</v>
      </c>
      <c r="D9" s="14" t="s">
        <v>113</v>
      </c>
      <c r="E9" s="14">
        <v>72</v>
      </c>
      <c r="F9" s="15"/>
      <c r="G9" s="23">
        <f t="shared" ref="G9:G68" si="0">E9*F9</f>
        <v>0</v>
      </c>
      <c r="H9" s="24">
        <v>0.05</v>
      </c>
      <c r="I9" s="23">
        <f t="shared" ref="I9:I68" si="1">G9*H9+G9</f>
        <v>0</v>
      </c>
    </row>
    <row r="10" spans="1:9" x14ac:dyDescent="0.3">
      <c r="A10" s="12" t="s">
        <v>15</v>
      </c>
      <c r="B10" s="13" t="s">
        <v>114</v>
      </c>
      <c r="C10" s="14" t="s">
        <v>115</v>
      </c>
      <c r="D10" s="14" t="s">
        <v>31</v>
      </c>
      <c r="E10" s="14">
        <v>100</v>
      </c>
      <c r="F10" s="15"/>
      <c r="G10" s="23">
        <f t="shared" si="0"/>
        <v>0</v>
      </c>
      <c r="H10" s="24">
        <v>0.05</v>
      </c>
      <c r="I10" s="23">
        <f t="shared" si="1"/>
        <v>0</v>
      </c>
    </row>
    <row r="11" spans="1:9" ht="138" x14ac:dyDescent="0.3">
      <c r="A11" s="12" t="s">
        <v>18</v>
      </c>
      <c r="B11" s="16" t="s">
        <v>16</v>
      </c>
      <c r="C11" s="14" t="s">
        <v>17</v>
      </c>
      <c r="D11" s="14" t="s">
        <v>113</v>
      </c>
      <c r="E11" s="14">
        <v>200</v>
      </c>
      <c r="F11" s="15"/>
      <c r="G11" s="23">
        <f t="shared" si="0"/>
        <v>0</v>
      </c>
      <c r="H11" s="24">
        <v>0.05</v>
      </c>
      <c r="I11" s="23">
        <f t="shared" si="1"/>
        <v>0</v>
      </c>
    </row>
    <row r="12" spans="1:9" ht="41.4" x14ac:dyDescent="0.3">
      <c r="A12" s="12" t="s">
        <v>19</v>
      </c>
      <c r="B12" s="13" t="s">
        <v>20</v>
      </c>
      <c r="C12" s="14">
        <v>240</v>
      </c>
      <c r="D12" s="14" t="s">
        <v>113</v>
      </c>
      <c r="E12" s="14">
        <v>50</v>
      </c>
      <c r="F12" s="15"/>
      <c r="G12" s="23">
        <f t="shared" si="0"/>
        <v>0</v>
      </c>
      <c r="H12" s="24">
        <v>0.05</v>
      </c>
      <c r="I12" s="23">
        <f t="shared" si="1"/>
        <v>0</v>
      </c>
    </row>
    <row r="13" spans="1:9" ht="69" x14ac:dyDescent="0.3">
      <c r="A13" s="12" t="s">
        <v>21</v>
      </c>
      <c r="B13" s="16" t="s">
        <v>116</v>
      </c>
      <c r="C13" s="14">
        <v>180</v>
      </c>
      <c r="D13" s="14" t="s">
        <v>113</v>
      </c>
      <c r="E13" s="14">
        <v>5</v>
      </c>
      <c r="F13" s="15"/>
      <c r="G13" s="23">
        <f t="shared" si="0"/>
        <v>0</v>
      </c>
      <c r="H13" s="24">
        <v>0.05</v>
      </c>
      <c r="I13" s="23">
        <f t="shared" si="1"/>
        <v>0</v>
      </c>
    </row>
    <row r="14" spans="1:9" x14ac:dyDescent="0.3">
      <c r="A14" s="12" t="s">
        <v>22</v>
      </c>
      <c r="B14" s="16" t="s">
        <v>117</v>
      </c>
      <c r="C14" s="14" t="s">
        <v>24</v>
      </c>
      <c r="D14" s="14" t="s">
        <v>113</v>
      </c>
      <c r="E14" s="14">
        <v>100</v>
      </c>
      <c r="F14" s="15"/>
      <c r="G14" s="23">
        <f t="shared" si="0"/>
        <v>0</v>
      </c>
      <c r="H14" s="24">
        <v>0.08</v>
      </c>
      <c r="I14" s="23">
        <f t="shared" si="1"/>
        <v>0</v>
      </c>
    </row>
    <row r="15" spans="1:9" x14ac:dyDescent="0.3">
      <c r="A15" s="12" t="s">
        <v>23</v>
      </c>
      <c r="B15" s="16" t="s">
        <v>118</v>
      </c>
      <c r="C15" s="14" t="s">
        <v>119</v>
      </c>
      <c r="D15" s="14" t="s">
        <v>113</v>
      </c>
      <c r="E15" s="14">
        <v>120</v>
      </c>
      <c r="F15" s="15"/>
      <c r="G15" s="23">
        <f t="shared" si="0"/>
        <v>0</v>
      </c>
      <c r="H15" s="24">
        <v>0.08</v>
      </c>
      <c r="I15" s="23">
        <f t="shared" si="1"/>
        <v>0</v>
      </c>
    </row>
    <row r="16" spans="1:9" ht="27.6" x14ac:dyDescent="0.3">
      <c r="A16" s="12" t="s">
        <v>25</v>
      </c>
      <c r="B16" s="16" t="s">
        <v>120</v>
      </c>
      <c r="C16" s="14" t="s">
        <v>121</v>
      </c>
      <c r="D16" s="14" t="s">
        <v>113</v>
      </c>
      <c r="E16" s="14">
        <v>15</v>
      </c>
      <c r="F16" s="15"/>
      <c r="G16" s="23">
        <f t="shared" si="0"/>
        <v>0</v>
      </c>
      <c r="H16" s="24">
        <v>0.08</v>
      </c>
      <c r="I16" s="23">
        <f t="shared" si="1"/>
        <v>0</v>
      </c>
    </row>
    <row r="17" spans="1:9" ht="27.6" x14ac:dyDescent="0.3">
      <c r="A17" s="12" t="s">
        <v>26</v>
      </c>
      <c r="B17" s="16" t="s">
        <v>30</v>
      </c>
      <c r="C17" s="14" t="s">
        <v>122</v>
      </c>
      <c r="D17" s="14" t="s">
        <v>31</v>
      </c>
      <c r="E17" s="14">
        <v>10</v>
      </c>
      <c r="F17" s="15"/>
      <c r="G17" s="23">
        <f t="shared" si="0"/>
        <v>0</v>
      </c>
      <c r="H17" s="24">
        <v>0.23</v>
      </c>
      <c r="I17" s="23">
        <f t="shared" si="1"/>
        <v>0</v>
      </c>
    </row>
    <row r="18" spans="1:9" ht="27.6" x14ac:dyDescent="0.3">
      <c r="A18" s="12" t="s">
        <v>27</v>
      </c>
      <c r="B18" s="16" t="s">
        <v>33</v>
      </c>
      <c r="C18" s="14">
        <v>410</v>
      </c>
      <c r="D18" s="14" t="s">
        <v>31</v>
      </c>
      <c r="E18" s="14">
        <v>100</v>
      </c>
      <c r="F18" s="15"/>
      <c r="G18" s="23">
        <f t="shared" si="0"/>
        <v>0</v>
      </c>
      <c r="H18" s="24">
        <v>0.05</v>
      </c>
      <c r="I18" s="23">
        <f t="shared" si="1"/>
        <v>0</v>
      </c>
    </row>
    <row r="19" spans="1:9" x14ac:dyDescent="0.3">
      <c r="A19" s="12" t="s">
        <v>28</v>
      </c>
      <c r="B19" s="16" t="s">
        <v>123</v>
      </c>
      <c r="C19" s="14" t="s">
        <v>55</v>
      </c>
      <c r="D19" s="14" t="s">
        <v>124</v>
      </c>
      <c r="E19" s="14">
        <v>55</v>
      </c>
      <c r="F19" s="15"/>
      <c r="G19" s="23">
        <f t="shared" si="0"/>
        <v>0</v>
      </c>
      <c r="H19" s="24">
        <v>0.05</v>
      </c>
      <c r="I19" s="23">
        <f t="shared" si="1"/>
        <v>0</v>
      </c>
    </row>
    <row r="20" spans="1:9" ht="27.6" x14ac:dyDescent="0.3">
      <c r="A20" s="12" t="s">
        <v>29</v>
      </c>
      <c r="B20" s="16" t="s">
        <v>125</v>
      </c>
      <c r="C20" s="14" t="s">
        <v>126</v>
      </c>
      <c r="D20" s="14" t="s">
        <v>124</v>
      </c>
      <c r="E20" s="14">
        <v>72</v>
      </c>
      <c r="F20" s="15"/>
      <c r="G20" s="23">
        <f t="shared" si="0"/>
        <v>0</v>
      </c>
      <c r="H20" s="24">
        <v>0.05</v>
      </c>
      <c r="I20" s="23">
        <f t="shared" si="1"/>
        <v>0</v>
      </c>
    </row>
    <row r="21" spans="1:9" ht="41.4" x14ac:dyDescent="0.3">
      <c r="A21" s="12" t="s">
        <v>32</v>
      </c>
      <c r="B21" s="13" t="s">
        <v>127</v>
      </c>
      <c r="C21" s="14" t="s">
        <v>128</v>
      </c>
      <c r="D21" s="14" t="s">
        <v>124</v>
      </c>
      <c r="E21" s="14">
        <v>55</v>
      </c>
      <c r="F21" s="15"/>
      <c r="G21" s="23">
        <f t="shared" si="0"/>
        <v>0</v>
      </c>
      <c r="H21" s="24">
        <v>0.08</v>
      </c>
      <c r="I21" s="23">
        <f t="shared" si="1"/>
        <v>0</v>
      </c>
    </row>
    <row r="22" spans="1:9" x14ac:dyDescent="0.3">
      <c r="A22" s="12" t="s">
        <v>34</v>
      </c>
      <c r="B22" s="13" t="s">
        <v>129</v>
      </c>
      <c r="C22" s="14" t="s">
        <v>55</v>
      </c>
      <c r="D22" s="14" t="s">
        <v>124</v>
      </c>
      <c r="E22" s="14">
        <v>60</v>
      </c>
      <c r="F22" s="15"/>
      <c r="G22" s="23">
        <f t="shared" si="0"/>
        <v>0</v>
      </c>
      <c r="H22" s="24">
        <v>0.05</v>
      </c>
      <c r="I22" s="23">
        <f t="shared" si="1"/>
        <v>0</v>
      </c>
    </row>
    <row r="23" spans="1:9" x14ac:dyDescent="0.3">
      <c r="A23" s="12" t="s">
        <v>36</v>
      </c>
      <c r="B23" s="16" t="s">
        <v>130</v>
      </c>
      <c r="C23" s="14" t="s">
        <v>131</v>
      </c>
      <c r="D23" s="14" t="s">
        <v>132</v>
      </c>
      <c r="E23" s="14">
        <v>100</v>
      </c>
      <c r="F23" s="15"/>
      <c r="G23" s="23">
        <f t="shared" si="0"/>
        <v>0</v>
      </c>
      <c r="H23" s="24">
        <v>0.05</v>
      </c>
      <c r="I23" s="23">
        <f t="shared" si="1"/>
        <v>0</v>
      </c>
    </row>
    <row r="24" spans="1:9" ht="27.6" x14ac:dyDescent="0.3">
      <c r="A24" s="12" t="s">
        <v>37</v>
      </c>
      <c r="B24" s="16" t="s">
        <v>47</v>
      </c>
      <c r="C24" s="14" t="s">
        <v>133</v>
      </c>
      <c r="D24" s="14" t="s">
        <v>124</v>
      </c>
      <c r="E24" s="14">
        <v>12</v>
      </c>
      <c r="F24" s="15"/>
      <c r="G24" s="23">
        <f t="shared" si="0"/>
        <v>0</v>
      </c>
      <c r="H24" s="24">
        <v>0.05</v>
      </c>
      <c r="I24" s="23">
        <f t="shared" si="1"/>
        <v>0</v>
      </c>
    </row>
    <row r="25" spans="1:9" ht="55.2" x14ac:dyDescent="0.3">
      <c r="A25" s="12" t="s">
        <v>38</v>
      </c>
      <c r="B25" s="16" t="s">
        <v>49</v>
      </c>
      <c r="C25" s="14" t="s">
        <v>102</v>
      </c>
      <c r="D25" s="14" t="s">
        <v>124</v>
      </c>
      <c r="E25" s="14">
        <v>100</v>
      </c>
      <c r="F25" s="15"/>
      <c r="G25" s="23">
        <f t="shared" si="0"/>
        <v>0</v>
      </c>
      <c r="H25" s="24">
        <v>0.08</v>
      </c>
      <c r="I25" s="23">
        <f t="shared" si="1"/>
        <v>0</v>
      </c>
    </row>
    <row r="26" spans="1:9" x14ac:dyDescent="0.3">
      <c r="A26" s="12" t="s">
        <v>39</v>
      </c>
      <c r="B26" s="13" t="s">
        <v>134</v>
      </c>
      <c r="C26" s="14">
        <v>400</v>
      </c>
      <c r="D26" s="14" t="s">
        <v>124</v>
      </c>
      <c r="E26" s="14">
        <v>72</v>
      </c>
      <c r="F26" s="15"/>
      <c r="G26" s="23">
        <f t="shared" si="0"/>
        <v>0</v>
      </c>
      <c r="H26" s="24">
        <v>0.05</v>
      </c>
      <c r="I26" s="23">
        <f t="shared" si="1"/>
        <v>0</v>
      </c>
    </row>
    <row r="27" spans="1:9" ht="27.6" x14ac:dyDescent="0.3">
      <c r="A27" s="12" t="s">
        <v>40</v>
      </c>
      <c r="B27" s="13" t="s">
        <v>135</v>
      </c>
      <c r="C27" s="14" t="s">
        <v>45</v>
      </c>
      <c r="D27" s="14" t="s">
        <v>113</v>
      </c>
      <c r="E27" s="14">
        <v>30</v>
      </c>
      <c r="F27" s="15"/>
      <c r="G27" s="23">
        <f t="shared" si="0"/>
        <v>0</v>
      </c>
      <c r="H27" s="24">
        <v>0.23</v>
      </c>
      <c r="I27" s="23">
        <f t="shared" si="1"/>
        <v>0</v>
      </c>
    </row>
    <row r="28" spans="1:9" x14ac:dyDescent="0.3">
      <c r="A28" s="12" t="s">
        <v>41</v>
      </c>
      <c r="B28" s="16" t="s">
        <v>136</v>
      </c>
      <c r="C28" s="14" t="s">
        <v>24</v>
      </c>
      <c r="D28" s="12" t="s">
        <v>124</v>
      </c>
      <c r="E28" s="14">
        <v>10</v>
      </c>
      <c r="F28" s="15"/>
      <c r="G28" s="23">
        <f t="shared" si="0"/>
        <v>0</v>
      </c>
      <c r="H28" s="24">
        <v>0.05</v>
      </c>
      <c r="I28" s="23">
        <f t="shared" si="1"/>
        <v>0</v>
      </c>
    </row>
    <row r="29" spans="1:9" ht="27.6" x14ac:dyDescent="0.3">
      <c r="A29" s="12" t="s">
        <v>42</v>
      </c>
      <c r="B29" s="16" t="s">
        <v>54</v>
      </c>
      <c r="C29" s="14" t="s">
        <v>24</v>
      </c>
      <c r="D29" s="12" t="s">
        <v>124</v>
      </c>
      <c r="E29" s="14">
        <v>180</v>
      </c>
      <c r="F29" s="15"/>
      <c r="G29" s="23">
        <f t="shared" si="0"/>
        <v>0</v>
      </c>
      <c r="H29" s="24">
        <v>0.05</v>
      </c>
      <c r="I29" s="23">
        <f t="shared" si="1"/>
        <v>0</v>
      </c>
    </row>
    <row r="30" spans="1:9" x14ac:dyDescent="0.3">
      <c r="A30" s="12" t="s">
        <v>43</v>
      </c>
      <c r="B30" s="16" t="s">
        <v>103</v>
      </c>
      <c r="C30" s="14" t="s">
        <v>24</v>
      </c>
      <c r="D30" s="14" t="s">
        <v>113</v>
      </c>
      <c r="E30" s="14">
        <v>60</v>
      </c>
      <c r="F30" s="15"/>
      <c r="G30" s="23">
        <f t="shared" si="0"/>
        <v>0</v>
      </c>
      <c r="H30" s="24">
        <v>0.05</v>
      </c>
      <c r="I30" s="23">
        <f t="shared" si="1"/>
        <v>0</v>
      </c>
    </row>
    <row r="31" spans="1:9" ht="27.6" x14ac:dyDescent="0.3">
      <c r="A31" s="12" t="s">
        <v>44</v>
      </c>
      <c r="B31" s="13" t="s">
        <v>137</v>
      </c>
      <c r="C31" s="14" t="s">
        <v>70</v>
      </c>
      <c r="D31" s="14" t="s">
        <v>113</v>
      </c>
      <c r="E31" s="14">
        <v>5</v>
      </c>
      <c r="F31" s="15"/>
      <c r="G31" s="23">
        <f t="shared" si="0"/>
        <v>0</v>
      </c>
      <c r="H31" s="24">
        <v>0.05</v>
      </c>
      <c r="I31" s="23">
        <f t="shared" si="1"/>
        <v>0</v>
      </c>
    </row>
    <row r="32" spans="1:9" ht="27.6" x14ac:dyDescent="0.3">
      <c r="A32" s="12" t="s">
        <v>46</v>
      </c>
      <c r="B32" s="13" t="s">
        <v>138</v>
      </c>
      <c r="C32" s="14" t="s">
        <v>139</v>
      </c>
      <c r="D32" s="14" t="s">
        <v>113</v>
      </c>
      <c r="E32" s="14">
        <v>60</v>
      </c>
      <c r="F32" s="15"/>
      <c r="G32" s="23">
        <f t="shared" si="0"/>
        <v>0</v>
      </c>
      <c r="H32" s="24">
        <v>0.05</v>
      </c>
      <c r="I32" s="23">
        <f t="shared" si="1"/>
        <v>0</v>
      </c>
    </row>
    <row r="33" spans="1:9" ht="27.6" x14ac:dyDescent="0.3">
      <c r="A33" s="12" t="s">
        <v>48</v>
      </c>
      <c r="B33" s="13" t="s">
        <v>140</v>
      </c>
      <c r="C33" s="14" t="s">
        <v>141</v>
      </c>
      <c r="D33" s="14" t="s">
        <v>113</v>
      </c>
      <c r="E33" s="14">
        <v>72</v>
      </c>
      <c r="F33" s="15"/>
      <c r="G33" s="23">
        <f t="shared" si="0"/>
        <v>0</v>
      </c>
      <c r="H33" s="24">
        <v>0.05</v>
      </c>
      <c r="I33" s="23">
        <f t="shared" si="1"/>
        <v>0</v>
      </c>
    </row>
    <row r="34" spans="1:9" ht="27.6" x14ac:dyDescent="0.3">
      <c r="A34" s="12" t="s">
        <v>50</v>
      </c>
      <c r="B34" s="16" t="s">
        <v>56</v>
      </c>
      <c r="C34" s="14" t="s">
        <v>57</v>
      </c>
      <c r="D34" s="14" t="s">
        <v>58</v>
      </c>
      <c r="E34" s="14">
        <v>100</v>
      </c>
      <c r="F34" s="15"/>
      <c r="G34" s="23">
        <f t="shared" si="0"/>
        <v>0</v>
      </c>
      <c r="H34" s="24">
        <v>0.05</v>
      </c>
      <c r="I34" s="23">
        <f t="shared" si="1"/>
        <v>0</v>
      </c>
    </row>
    <row r="35" spans="1:9" ht="41.4" x14ac:dyDescent="0.3">
      <c r="A35" s="12" t="s">
        <v>51</v>
      </c>
      <c r="B35" s="16" t="s">
        <v>59</v>
      </c>
      <c r="C35" s="14" t="s">
        <v>35</v>
      </c>
      <c r="D35" s="14" t="s">
        <v>124</v>
      </c>
      <c r="E35" s="14">
        <v>30</v>
      </c>
      <c r="F35" s="15"/>
      <c r="G35" s="23">
        <f t="shared" si="0"/>
        <v>0</v>
      </c>
      <c r="H35" s="24">
        <v>0.05</v>
      </c>
      <c r="I35" s="23">
        <f t="shared" si="1"/>
        <v>0</v>
      </c>
    </row>
    <row r="36" spans="1:9" x14ac:dyDescent="0.3">
      <c r="A36" s="12" t="s">
        <v>52</v>
      </c>
      <c r="B36" s="16" t="s">
        <v>60</v>
      </c>
      <c r="C36" s="14" t="s">
        <v>55</v>
      </c>
      <c r="D36" s="14" t="s">
        <v>124</v>
      </c>
      <c r="E36" s="14">
        <v>2</v>
      </c>
      <c r="F36" s="15"/>
      <c r="G36" s="23">
        <f t="shared" si="0"/>
        <v>0</v>
      </c>
      <c r="H36" s="24">
        <v>0.08</v>
      </c>
      <c r="I36" s="23">
        <f t="shared" si="1"/>
        <v>0</v>
      </c>
    </row>
    <row r="37" spans="1:9" x14ac:dyDescent="0.3">
      <c r="A37" s="12" t="s">
        <v>53</v>
      </c>
      <c r="B37" s="16" t="s">
        <v>61</v>
      </c>
      <c r="C37" s="14" t="s">
        <v>55</v>
      </c>
      <c r="D37" s="14" t="s">
        <v>124</v>
      </c>
      <c r="E37" s="14">
        <v>5</v>
      </c>
      <c r="F37" s="15"/>
      <c r="G37" s="23">
        <f t="shared" si="0"/>
        <v>0</v>
      </c>
      <c r="H37" s="24">
        <v>0.05</v>
      </c>
      <c r="I37" s="23">
        <f t="shared" si="1"/>
        <v>0</v>
      </c>
    </row>
    <row r="38" spans="1:9" x14ac:dyDescent="0.3">
      <c r="A38" s="12" t="s">
        <v>74</v>
      </c>
      <c r="B38" s="16" t="s">
        <v>62</v>
      </c>
      <c r="C38" s="14" t="s">
        <v>55</v>
      </c>
      <c r="D38" s="14" t="s">
        <v>113</v>
      </c>
      <c r="E38" s="14">
        <v>5</v>
      </c>
      <c r="F38" s="15"/>
      <c r="G38" s="23">
        <f t="shared" si="0"/>
        <v>0</v>
      </c>
      <c r="H38" s="24">
        <v>0.05</v>
      </c>
      <c r="I38" s="23">
        <f t="shared" si="1"/>
        <v>0</v>
      </c>
    </row>
    <row r="39" spans="1:9" ht="27.6" x14ac:dyDescent="0.3">
      <c r="A39" s="12" t="s">
        <v>75</v>
      </c>
      <c r="B39" s="16" t="s">
        <v>63</v>
      </c>
      <c r="C39" s="14" t="s">
        <v>104</v>
      </c>
      <c r="D39" s="14" t="s">
        <v>113</v>
      </c>
      <c r="E39" s="14">
        <v>20</v>
      </c>
      <c r="F39" s="15"/>
      <c r="G39" s="23">
        <f t="shared" si="0"/>
        <v>0</v>
      </c>
      <c r="H39" s="24">
        <v>0.08</v>
      </c>
      <c r="I39" s="23">
        <f t="shared" si="1"/>
        <v>0</v>
      </c>
    </row>
    <row r="40" spans="1:9" ht="69.599999999999994" x14ac:dyDescent="0.3">
      <c r="A40" s="12" t="s">
        <v>76</v>
      </c>
      <c r="B40" s="17" t="s">
        <v>64</v>
      </c>
      <c r="C40" s="26" t="s">
        <v>55</v>
      </c>
      <c r="D40" s="14" t="s">
        <v>124</v>
      </c>
      <c r="E40" s="18">
        <v>500</v>
      </c>
      <c r="F40" s="15"/>
      <c r="G40" s="23">
        <f t="shared" si="0"/>
        <v>0</v>
      </c>
      <c r="H40" s="24">
        <v>0.05</v>
      </c>
      <c r="I40" s="23">
        <f t="shared" si="1"/>
        <v>0</v>
      </c>
    </row>
    <row r="41" spans="1:9" x14ac:dyDescent="0.3">
      <c r="A41" s="12" t="s">
        <v>77</v>
      </c>
      <c r="B41" s="16" t="s">
        <v>142</v>
      </c>
      <c r="C41" s="14" t="s">
        <v>143</v>
      </c>
      <c r="D41" s="14" t="s">
        <v>113</v>
      </c>
      <c r="E41" s="14">
        <v>10</v>
      </c>
      <c r="F41" s="15"/>
      <c r="G41" s="23">
        <f t="shared" si="0"/>
        <v>0</v>
      </c>
      <c r="H41" s="24">
        <v>0.05</v>
      </c>
      <c r="I41" s="23">
        <f t="shared" si="1"/>
        <v>0</v>
      </c>
    </row>
    <row r="42" spans="1:9" x14ac:dyDescent="0.3">
      <c r="A42" s="12" t="s">
        <v>78</v>
      </c>
      <c r="B42" s="16" t="s">
        <v>144</v>
      </c>
      <c r="C42" s="14" t="s">
        <v>24</v>
      </c>
      <c r="D42" s="14" t="s">
        <v>132</v>
      </c>
      <c r="E42" s="14">
        <v>400</v>
      </c>
      <c r="F42" s="15"/>
      <c r="G42" s="23">
        <f t="shared" si="0"/>
        <v>0</v>
      </c>
      <c r="H42" s="24">
        <v>0.05</v>
      </c>
      <c r="I42" s="23">
        <f t="shared" si="1"/>
        <v>0</v>
      </c>
    </row>
    <row r="43" spans="1:9" ht="27.6" x14ac:dyDescent="0.3">
      <c r="A43" s="12" t="s">
        <v>79</v>
      </c>
      <c r="B43" s="16" t="s">
        <v>65</v>
      </c>
      <c r="C43" s="14" t="s">
        <v>24</v>
      </c>
      <c r="D43" s="14" t="s">
        <v>132</v>
      </c>
      <c r="E43" s="14">
        <v>80</v>
      </c>
      <c r="F43" s="15"/>
      <c r="G43" s="23">
        <f t="shared" si="0"/>
        <v>0</v>
      </c>
      <c r="H43" s="24">
        <v>0.05</v>
      </c>
      <c r="I43" s="23">
        <f t="shared" si="1"/>
        <v>0</v>
      </c>
    </row>
    <row r="44" spans="1:9" ht="41.4" x14ac:dyDescent="0.3">
      <c r="A44" s="12" t="s">
        <v>80</v>
      </c>
      <c r="B44" s="13" t="s">
        <v>145</v>
      </c>
      <c r="C44" s="14" t="s">
        <v>146</v>
      </c>
      <c r="D44" s="14" t="s">
        <v>31</v>
      </c>
      <c r="E44" s="14">
        <v>24</v>
      </c>
      <c r="F44" s="15"/>
      <c r="G44" s="23">
        <f t="shared" si="0"/>
        <v>0</v>
      </c>
      <c r="H44" s="24">
        <v>0.05</v>
      </c>
      <c r="I44" s="23">
        <f t="shared" si="1"/>
        <v>0</v>
      </c>
    </row>
    <row r="45" spans="1:9" ht="63.75" customHeight="1" x14ac:dyDescent="0.3">
      <c r="A45" s="12" t="s">
        <v>81</v>
      </c>
      <c r="B45" s="13" t="s">
        <v>147</v>
      </c>
      <c r="C45" s="14" t="s">
        <v>122</v>
      </c>
      <c r="D45" s="14" t="s">
        <v>113</v>
      </c>
      <c r="E45" s="14">
        <v>2000</v>
      </c>
      <c r="F45" s="15"/>
      <c r="G45" s="23">
        <f t="shared" si="0"/>
        <v>0</v>
      </c>
      <c r="H45" s="24">
        <v>0.05</v>
      </c>
      <c r="I45" s="23">
        <f t="shared" si="1"/>
        <v>0</v>
      </c>
    </row>
    <row r="46" spans="1:9" x14ac:dyDescent="0.3">
      <c r="A46" s="12" t="s">
        <v>82</v>
      </c>
      <c r="B46" s="13" t="s">
        <v>148</v>
      </c>
      <c r="C46" s="14" t="s">
        <v>149</v>
      </c>
      <c r="D46" s="14" t="s">
        <v>113</v>
      </c>
      <c r="E46" s="14">
        <v>35</v>
      </c>
      <c r="F46" s="15"/>
      <c r="G46" s="23">
        <f t="shared" si="0"/>
        <v>0</v>
      </c>
      <c r="H46" s="24">
        <v>0.08</v>
      </c>
      <c r="I46" s="23">
        <f t="shared" si="1"/>
        <v>0</v>
      </c>
    </row>
    <row r="47" spans="1:9" x14ac:dyDescent="0.3">
      <c r="A47" s="12" t="s">
        <v>83</v>
      </c>
      <c r="B47" s="16" t="s">
        <v>150</v>
      </c>
      <c r="C47" s="14" t="s">
        <v>112</v>
      </c>
      <c r="D47" s="14" t="s">
        <v>113</v>
      </c>
      <c r="E47" s="14">
        <v>10</v>
      </c>
      <c r="F47" s="15"/>
      <c r="G47" s="23">
        <f t="shared" si="0"/>
        <v>0</v>
      </c>
      <c r="H47" s="24">
        <v>0.23</v>
      </c>
      <c r="I47" s="23">
        <f t="shared" si="1"/>
        <v>0</v>
      </c>
    </row>
    <row r="48" spans="1:9" x14ac:dyDescent="0.3">
      <c r="A48" s="12" t="s">
        <v>84</v>
      </c>
      <c r="B48" s="13" t="s">
        <v>151</v>
      </c>
      <c r="C48" s="14" t="s">
        <v>152</v>
      </c>
      <c r="D48" s="14" t="s">
        <v>31</v>
      </c>
      <c r="E48" s="14">
        <v>50</v>
      </c>
      <c r="F48" s="15"/>
      <c r="G48" s="23">
        <f t="shared" si="0"/>
        <v>0</v>
      </c>
      <c r="H48" s="24">
        <v>0.05</v>
      </c>
      <c r="I48" s="23">
        <f t="shared" si="1"/>
        <v>0</v>
      </c>
    </row>
    <row r="49" spans="1:9" ht="82.8" x14ac:dyDescent="0.3">
      <c r="A49" s="12" t="s">
        <v>85</v>
      </c>
      <c r="B49" s="16" t="s">
        <v>153</v>
      </c>
      <c r="C49" s="14" t="s">
        <v>112</v>
      </c>
      <c r="D49" s="14" t="s">
        <v>113</v>
      </c>
      <c r="E49" s="14">
        <v>300</v>
      </c>
      <c r="F49" s="15"/>
      <c r="G49" s="23">
        <f t="shared" si="0"/>
        <v>0</v>
      </c>
      <c r="H49" s="24">
        <v>0.05</v>
      </c>
      <c r="I49" s="23">
        <f t="shared" si="1"/>
        <v>0</v>
      </c>
    </row>
    <row r="50" spans="1:9" x14ac:dyDescent="0.3">
      <c r="A50" s="12" t="s">
        <v>86</v>
      </c>
      <c r="B50" s="13" t="s">
        <v>154</v>
      </c>
      <c r="C50" s="14" t="s">
        <v>155</v>
      </c>
      <c r="D50" s="14" t="s">
        <v>31</v>
      </c>
      <c r="E50" s="14">
        <v>2</v>
      </c>
      <c r="F50" s="15"/>
      <c r="G50" s="23">
        <f t="shared" si="0"/>
        <v>0</v>
      </c>
      <c r="H50" s="24">
        <v>0.08</v>
      </c>
      <c r="I50" s="23">
        <f t="shared" si="1"/>
        <v>0</v>
      </c>
    </row>
    <row r="51" spans="1:9" x14ac:dyDescent="0.3">
      <c r="A51" s="12" t="s">
        <v>87</v>
      </c>
      <c r="B51" s="16" t="s">
        <v>66</v>
      </c>
      <c r="C51" s="14" t="s">
        <v>55</v>
      </c>
      <c r="D51" s="14" t="s">
        <v>124</v>
      </c>
      <c r="E51" s="14">
        <v>4</v>
      </c>
      <c r="F51" s="15"/>
      <c r="G51" s="23">
        <f t="shared" si="0"/>
        <v>0</v>
      </c>
      <c r="H51" s="24">
        <v>0.08</v>
      </c>
      <c r="I51" s="23">
        <f t="shared" si="1"/>
        <v>0</v>
      </c>
    </row>
    <row r="52" spans="1:9" x14ac:dyDescent="0.3">
      <c r="A52" s="12" t="s">
        <v>88</v>
      </c>
      <c r="B52" s="16" t="s">
        <v>156</v>
      </c>
      <c r="C52" s="14" t="s">
        <v>155</v>
      </c>
      <c r="D52" s="14" t="s">
        <v>124</v>
      </c>
      <c r="E52" s="14">
        <v>2</v>
      </c>
      <c r="F52" s="15"/>
      <c r="G52" s="23">
        <f t="shared" si="0"/>
        <v>0</v>
      </c>
      <c r="H52" s="24">
        <v>0.08</v>
      </c>
      <c r="I52" s="23">
        <f t="shared" si="1"/>
        <v>0</v>
      </c>
    </row>
    <row r="53" spans="1:9" ht="36.75" customHeight="1" x14ac:dyDescent="0.3">
      <c r="A53" s="12" t="s">
        <v>89</v>
      </c>
      <c r="B53" s="16" t="s">
        <v>67</v>
      </c>
      <c r="C53" s="14" t="s">
        <v>155</v>
      </c>
      <c r="D53" s="14" t="s">
        <v>124</v>
      </c>
      <c r="E53" s="14">
        <v>20</v>
      </c>
      <c r="F53" s="15"/>
      <c r="G53" s="23">
        <f t="shared" si="0"/>
        <v>0</v>
      </c>
      <c r="H53" s="24">
        <v>0.08</v>
      </c>
      <c r="I53" s="23">
        <f t="shared" si="1"/>
        <v>0</v>
      </c>
    </row>
    <row r="54" spans="1:9" ht="82.8" x14ac:dyDescent="0.3">
      <c r="A54" s="12" t="s">
        <v>90</v>
      </c>
      <c r="B54" s="16" t="s">
        <v>105</v>
      </c>
      <c r="C54" s="14" t="s">
        <v>155</v>
      </c>
      <c r="D54" s="14" t="s">
        <v>124</v>
      </c>
      <c r="E54" s="14">
        <v>50</v>
      </c>
      <c r="F54" s="15"/>
      <c r="G54" s="23">
        <f t="shared" si="0"/>
        <v>0</v>
      </c>
      <c r="H54" s="24">
        <v>0.05</v>
      </c>
      <c r="I54" s="23">
        <f t="shared" si="1"/>
        <v>0</v>
      </c>
    </row>
    <row r="55" spans="1:9" ht="151.80000000000001" x14ac:dyDescent="0.3">
      <c r="A55" s="12" t="s">
        <v>91</v>
      </c>
      <c r="B55" s="16" t="s">
        <v>68</v>
      </c>
      <c r="C55" s="14" t="s">
        <v>55</v>
      </c>
      <c r="D55" s="14" t="s">
        <v>124</v>
      </c>
      <c r="E55" s="14">
        <v>65</v>
      </c>
      <c r="F55" s="15"/>
      <c r="G55" s="23">
        <f t="shared" si="0"/>
        <v>0</v>
      </c>
      <c r="H55" s="24">
        <v>0.05</v>
      </c>
      <c r="I55" s="23">
        <f t="shared" si="1"/>
        <v>0</v>
      </c>
    </row>
    <row r="56" spans="1:9" x14ac:dyDescent="0.3">
      <c r="A56" s="12" t="s">
        <v>92</v>
      </c>
      <c r="B56" s="16" t="s">
        <v>69</v>
      </c>
      <c r="C56" s="14" t="s">
        <v>157</v>
      </c>
      <c r="D56" s="14" t="s">
        <v>124</v>
      </c>
      <c r="E56" s="14">
        <v>10</v>
      </c>
      <c r="F56" s="15"/>
      <c r="G56" s="23">
        <f t="shared" si="0"/>
        <v>0</v>
      </c>
      <c r="H56" s="24">
        <v>0.23</v>
      </c>
      <c r="I56" s="23">
        <f t="shared" si="1"/>
        <v>0</v>
      </c>
    </row>
    <row r="57" spans="1:9" x14ac:dyDescent="0.3">
      <c r="A57" s="12" t="s">
        <v>93</v>
      </c>
      <c r="B57" s="13" t="s">
        <v>69</v>
      </c>
      <c r="C57" s="14" t="s">
        <v>157</v>
      </c>
      <c r="D57" s="14" t="s">
        <v>31</v>
      </c>
      <c r="E57" s="14">
        <v>30</v>
      </c>
      <c r="F57" s="15"/>
      <c r="G57" s="23">
        <f t="shared" si="0"/>
        <v>0</v>
      </c>
      <c r="H57" s="24">
        <v>0.05</v>
      </c>
      <c r="I57" s="23">
        <f t="shared" si="1"/>
        <v>0</v>
      </c>
    </row>
    <row r="58" spans="1:9" x14ac:dyDescent="0.3">
      <c r="A58" s="12" t="s">
        <v>94</v>
      </c>
      <c r="B58" s="13" t="s">
        <v>158</v>
      </c>
      <c r="C58" s="14" t="s">
        <v>155</v>
      </c>
      <c r="D58" s="14" t="s">
        <v>31</v>
      </c>
      <c r="E58" s="14">
        <v>2</v>
      </c>
      <c r="F58" s="15"/>
      <c r="G58" s="23">
        <f t="shared" si="0"/>
        <v>0</v>
      </c>
      <c r="H58" s="24">
        <v>0.08</v>
      </c>
      <c r="I58" s="23">
        <f t="shared" si="1"/>
        <v>0</v>
      </c>
    </row>
    <row r="59" spans="1:9" ht="27.6" x14ac:dyDescent="0.3">
      <c r="A59" s="12" t="s">
        <v>95</v>
      </c>
      <c r="B59" s="16" t="s">
        <v>159</v>
      </c>
      <c r="C59" s="14" t="s">
        <v>160</v>
      </c>
      <c r="D59" s="14" t="s">
        <v>31</v>
      </c>
      <c r="E59" s="14">
        <v>5</v>
      </c>
      <c r="F59" s="15"/>
      <c r="G59" s="23">
        <f t="shared" si="0"/>
        <v>0</v>
      </c>
      <c r="H59" s="24">
        <v>0.05</v>
      </c>
      <c r="I59" s="23">
        <f t="shared" si="1"/>
        <v>0</v>
      </c>
    </row>
    <row r="60" spans="1:9" ht="110.4" x14ac:dyDescent="0.3">
      <c r="A60" s="12" t="s">
        <v>96</v>
      </c>
      <c r="B60" s="16" t="s">
        <v>71</v>
      </c>
      <c r="C60" s="14" t="s">
        <v>57</v>
      </c>
      <c r="D60" s="14" t="s">
        <v>58</v>
      </c>
      <c r="E60" s="14">
        <v>300</v>
      </c>
      <c r="F60" s="15"/>
      <c r="G60" s="23">
        <f t="shared" si="0"/>
        <v>0</v>
      </c>
      <c r="H60" s="24">
        <v>0.05</v>
      </c>
      <c r="I60" s="23">
        <f t="shared" si="1"/>
        <v>0</v>
      </c>
    </row>
    <row r="61" spans="1:9" x14ac:dyDescent="0.3">
      <c r="A61" s="12" t="s">
        <v>97</v>
      </c>
      <c r="B61" s="13" t="s">
        <v>161</v>
      </c>
      <c r="C61" s="14" t="s">
        <v>55</v>
      </c>
      <c r="D61" s="14" t="s">
        <v>31</v>
      </c>
      <c r="E61" s="14">
        <v>60</v>
      </c>
      <c r="F61" s="15"/>
      <c r="G61" s="23">
        <f t="shared" si="0"/>
        <v>0</v>
      </c>
      <c r="H61" s="24">
        <v>0.05</v>
      </c>
      <c r="I61" s="23">
        <f t="shared" si="1"/>
        <v>0</v>
      </c>
    </row>
    <row r="62" spans="1:9" x14ac:dyDescent="0.3">
      <c r="A62" s="12" t="s">
        <v>98</v>
      </c>
      <c r="B62" s="16" t="s">
        <v>162</v>
      </c>
      <c r="C62" s="14" t="s">
        <v>155</v>
      </c>
      <c r="D62" s="14" t="s">
        <v>58</v>
      </c>
      <c r="E62" s="14">
        <v>70</v>
      </c>
      <c r="F62" s="15"/>
      <c r="G62" s="23">
        <f t="shared" si="0"/>
        <v>0</v>
      </c>
      <c r="H62" s="24">
        <v>0.23</v>
      </c>
      <c r="I62" s="23">
        <f t="shared" si="1"/>
        <v>0</v>
      </c>
    </row>
    <row r="63" spans="1:9" ht="27.6" x14ac:dyDescent="0.3">
      <c r="A63" s="12" t="s">
        <v>99</v>
      </c>
      <c r="B63" s="16" t="s">
        <v>163</v>
      </c>
      <c r="C63" s="14" t="s">
        <v>164</v>
      </c>
      <c r="D63" s="14" t="s">
        <v>113</v>
      </c>
      <c r="E63" s="14">
        <v>50</v>
      </c>
      <c r="F63" s="15"/>
      <c r="G63" s="23">
        <f t="shared" si="0"/>
        <v>0</v>
      </c>
      <c r="H63" s="24">
        <v>0.05</v>
      </c>
      <c r="I63" s="23">
        <f t="shared" si="1"/>
        <v>0</v>
      </c>
    </row>
    <row r="64" spans="1:9" x14ac:dyDescent="0.3">
      <c r="A64" s="12" t="s">
        <v>100</v>
      </c>
      <c r="B64" s="16" t="s">
        <v>165</v>
      </c>
      <c r="C64" s="14" t="s">
        <v>166</v>
      </c>
      <c r="D64" s="14" t="s">
        <v>124</v>
      </c>
      <c r="E64" s="14">
        <v>20</v>
      </c>
      <c r="F64" s="15"/>
      <c r="G64" s="23">
        <f t="shared" si="0"/>
        <v>0</v>
      </c>
      <c r="H64" s="24">
        <v>0.05</v>
      </c>
      <c r="I64" s="23">
        <f t="shared" si="1"/>
        <v>0</v>
      </c>
    </row>
    <row r="65" spans="1:9" x14ac:dyDescent="0.3">
      <c r="A65" s="12" t="s">
        <v>107</v>
      </c>
      <c r="B65" s="16" t="s">
        <v>167</v>
      </c>
      <c r="C65" s="14" t="s">
        <v>168</v>
      </c>
      <c r="D65" s="14" t="s">
        <v>113</v>
      </c>
      <c r="E65" s="14">
        <v>300</v>
      </c>
      <c r="F65" s="15"/>
      <c r="G65" s="23">
        <f t="shared" si="0"/>
        <v>0</v>
      </c>
      <c r="H65" s="24">
        <v>0.23</v>
      </c>
      <c r="I65" s="23">
        <f t="shared" si="1"/>
        <v>0</v>
      </c>
    </row>
    <row r="66" spans="1:9" x14ac:dyDescent="0.3">
      <c r="A66" s="12" t="s">
        <v>108</v>
      </c>
      <c r="B66" s="16" t="s">
        <v>72</v>
      </c>
      <c r="C66" s="14" t="s">
        <v>155</v>
      </c>
      <c r="D66" s="14" t="s">
        <v>124</v>
      </c>
      <c r="E66" s="14">
        <v>3</v>
      </c>
      <c r="F66" s="15"/>
      <c r="G66" s="23">
        <f t="shared" si="0"/>
        <v>0</v>
      </c>
      <c r="H66" s="24">
        <v>0.08</v>
      </c>
      <c r="I66" s="23">
        <f t="shared" si="1"/>
        <v>0</v>
      </c>
    </row>
    <row r="67" spans="1:9" x14ac:dyDescent="0.3">
      <c r="A67" s="12" t="s">
        <v>109</v>
      </c>
      <c r="B67" s="13" t="s">
        <v>169</v>
      </c>
      <c r="C67" s="14" t="s">
        <v>155</v>
      </c>
      <c r="D67" s="14" t="s">
        <v>31</v>
      </c>
      <c r="E67" s="14">
        <v>1</v>
      </c>
      <c r="F67" s="15"/>
      <c r="G67" s="23">
        <f t="shared" si="0"/>
        <v>0</v>
      </c>
      <c r="H67" s="24">
        <v>0.08</v>
      </c>
      <c r="I67" s="23">
        <f t="shared" si="1"/>
        <v>0</v>
      </c>
    </row>
    <row r="68" spans="1:9" ht="63" customHeight="1" x14ac:dyDescent="0.3">
      <c r="A68" s="12" t="s">
        <v>110</v>
      </c>
      <c r="B68" s="13" t="s">
        <v>170</v>
      </c>
      <c r="C68" s="14" t="s">
        <v>171</v>
      </c>
      <c r="D68" s="14" t="s">
        <v>31</v>
      </c>
      <c r="E68" s="14">
        <v>72</v>
      </c>
      <c r="F68" s="15"/>
      <c r="G68" s="23">
        <f t="shared" si="0"/>
        <v>0</v>
      </c>
      <c r="H68" s="24">
        <v>0.05</v>
      </c>
      <c r="I68" s="23">
        <f t="shared" si="1"/>
        <v>0</v>
      </c>
    </row>
    <row r="69" spans="1:9" ht="24.75" customHeight="1" x14ac:dyDescent="0.3">
      <c r="A69" s="28" t="s">
        <v>73</v>
      </c>
      <c r="B69" s="29"/>
      <c r="C69" s="29"/>
      <c r="D69" s="29"/>
      <c r="E69" s="29"/>
      <c r="F69" s="30"/>
      <c r="G69" s="19">
        <f>SUM(G8:G68)</f>
        <v>0</v>
      </c>
      <c r="H69" s="20"/>
      <c r="I69" s="21">
        <f>SUM(I8:I68)</f>
        <v>0</v>
      </c>
    </row>
    <row r="71" spans="1:9" x14ac:dyDescent="0.3">
      <c r="A71" s="27" t="s">
        <v>106</v>
      </c>
      <c r="B71" s="27"/>
      <c r="C71" s="27"/>
      <c r="D71" s="27"/>
      <c r="E71" s="27"/>
      <c r="F71" s="27"/>
      <c r="G71" s="27"/>
      <c r="H71" s="27"/>
      <c r="I71" s="25">
        <f>I69*70%</f>
        <v>0</v>
      </c>
    </row>
    <row r="72" spans="1:9" ht="17.399999999999999" x14ac:dyDescent="0.3">
      <c r="A72" s="22"/>
    </row>
  </sheetData>
  <sheetProtection algorithmName="SHA-512" hashValue="6zcd57WyuA16Wi//QP+ixvl9vhhOieMoi/W4EWXDtJMtcrDcthuOQ5DmcmIElHzPRFo++myl97m1MQUmBt3TKA==" saltValue="QXhHPvdwe/AHxsEnCnV2vg==" spinCount="100000" sheet="1" objects="1" scenarios="1"/>
  <mergeCells count="7">
    <mergeCell ref="A71:H71"/>
    <mergeCell ref="A69:F69"/>
    <mergeCell ref="A1:I1"/>
    <mergeCell ref="A2:I2"/>
    <mergeCell ref="A3:I3"/>
    <mergeCell ref="A4:B4"/>
    <mergeCell ref="C4:I4"/>
  </mergeCells>
  <phoneticPr fontId="16" type="noConversion"/>
  <pageMargins left="0.7" right="0.7" top="1.3034722222222199" bottom="0.75" header="0.51180555555555596" footer="0.51180555555555596"/>
  <pageSetup paperSize="9" scale="68" fitToHeight="0" orientation="portrait" horizontalDpi="300" verticalDpi="300" r:id="rId1"/>
  <headerFooter>
    <oddHeader>&amp;L&amp;"Cambria,Standardowy"Nr postępowania: GZEAS.26.ZP.1.2024&amp;C&amp;14Wykaz asortymentowo-ilościowy
Kosztorys Ofertowy
&amp;16CZĘŚĆ 19 - dostawa różnych artykułów spożywczych
Żłobek w Kotorzu Małym&amp;R&amp;"Cambria,Standardowy"&amp;K000000Załącznik nr 3.19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spożywcze</vt:lpstr>
      <vt:lpstr>spożywcze!Obszar_wydruku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Aneta Olszowska</cp:lastModifiedBy>
  <cp:revision>14</cp:revision>
  <cp:lastPrinted>2024-11-29T20:15:35Z</cp:lastPrinted>
  <dcterms:created xsi:type="dcterms:W3CDTF">2006-09-16T00:00:00Z</dcterms:created>
  <dcterms:modified xsi:type="dcterms:W3CDTF">2024-12-05T16:55:53Z</dcterms:modified>
  <dc:language>pl-PL</dc:language>
</cp:coreProperties>
</file>