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annao\Desktop\Przetargi\Turawa\Turawa\tabele tutawa psp\"/>
    </mc:Choice>
  </mc:AlternateContent>
  <xr:revisionPtr revIDLastSave="0" documentId="13_ncr:1_{FA2B02E0-0630-4339-A0EF-F0DB3BB40CB5}" xr6:coauthVersionLast="44" xr6:coauthVersionMax="44" xr10:uidLastSave="{00000000-0000-0000-0000-000000000000}"/>
  <bookViews>
    <workbookView xWindow="-120" yWindow="-120" windowWidth="29040" windowHeight="15720" tabRatio="500" xr2:uid="{00000000-000D-0000-FFFF-FFFF00000000}"/>
  </bookViews>
  <sheets>
    <sheet name="nabiał" sheetId="1" r:id="rId1"/>
  </sheets>
  <definedNames>
    <definedName name="_xlnm.Print_Area" localSheetId="0">nabiał!$A$2:$I$24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6" i="1" l="1"/>
  <c r="G21" i="1" l="1"/>
  <c r="I21" i="1" s="1"/>
  <c r="G22" i="1"/>
  <c r="I22" i="1" s="1"/>
  <c r="G23" i="1" l="1"/>
  <c r="I23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G10" i="1"/>
  <c r="I10" i="1" s="1"/>
  <c r="G9" i="1"/>
  <c r="I9" i="1" s="1"/>
  <c r="G8" i="1"/>
  <c r="I8" i="1" s="1"/>
  <c r="I24" i="1" l="1"/>
  <c r="G24" i="1"/>
</calcChain>
</file>

<file path=xl/sharedStrings.xml><?xml version="1.0" encoding="utf-8"?>
<sst xmlns="http://schemas.openxmlformats.org/spreadsheetml/2006/main" count="78" uniqueCount="61">
  <si>
    <r>
      <rPr>
        <b/>
        <i/>
        <sz val="12"/>
        <color rgb="FFFF0000"/>
        <rFont val="Cambria"/>
        <family val="1"/>
        <charset val="238"/>
      </rP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6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6 należy podać ceny jednostkowe za podaną w kolumnie 4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nalezy wprowadzić do "Interaktynego formularza ofertowego" pobranego z platformy e-zamówienia.  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</si>
  <si>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Nazwa i adres Wykonawcy:</t>
  </si>
  <si>
    <t>LP</t>
  </si>
  <si>
    <t>NAZWA TOWARU</t>
  </si>
  <si>
    <t>Gramatura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</si>
  <si>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</si>
  <si>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</si>
  <si>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</si>
  <si>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</si>
  <si>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</si>
  <si>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</si>
  <si>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</si>
  <si>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szt.</t>
  </si>
  <si>
    <t>2.</t>
  </si>
  <si>
    <t>3.</t>
  </si>
  <si>
    <t>1l</t>
  </si>
  <si>
    <t>4.</t>
  </si>
  <si>
    <t>200g</t>
  </si>
  <si>
    <t>5.</t>
  </si>
  <si>
    <t>6.</t>
  </si>
  <si>
    <t>7.</t>
  </si>
  <si>
    <t>8.</t>
  </si>
  <si>
    <t>1kg</t>
  </si>
  <si>
    <t>9.</t>
  </si>
  <si>
    <t>10.</t>
  </si>
  <si>
    <t>11.</t>
  </si>
  <si>
    <t>12.</t>
  </si>
  <si>
    <t>13.</t>
  </si>
  <si>
    <t>14.</t>
  </si>
  <si>
    <t xml:space="preserve">SUMA    </t>
  </si>
  <si>
    <t>Nazwa postępowania: 
„Sukcesywna dostawa środków spożywczych na potrzeby żywienia zbiorowego dzieci i młodzieży w placówkach oświatowych Gminy Turawa w roku 2025."</t>
  </si>
  <si>
    <t>15.</t>
  </si>
  <si>
    <t>16.</t>
  </si>
  <si>
    <t>Jogurt grecki 1000 g, bez konserwantów, stabilizatorów i substancji zagęszczających (karagen, guar), bez mleka w proszku</t>
  </si>
  <si>
    <t>1000 g</t>
  </si>
  <si>
    <t>Jogurt naturalny 370g bez konserwantów,stabilizatorów,substancji zagęszczających,</t>
  </si>
  <si>
    <t>370g</t>
  </si>
  <si>
    <t>KEFIR NATURALNY – z mleka krowiego, o zawartości min. 1,5 % tłuszczu, z dodatkiem białek mleka, Barwa biała z
odcieniem kremowym. Smak i zapach lekko kwaśny do kwaśnego, charakterystyczny dla kefiru –lekko drożdżowy. Konsystencja jednolita, zawiesista. Opakowanie typu butelka 400ml lub 1l</t>
  </si>
  <si>
    <t>litr</t>
  </si>
  <si>
    <t>Masło - masło ekstra 200 g bez dodatków roślinnych, o zawartości tłuszczu nie mniejszej niż 82%, bez konserwantów i sztucznych barwników, przeciwutleniaczy, stabilizatorów.</t>
  </si>
  <si>
    <t>Maślanka- napój mleczny charakteryzujący się łagodnym, orzeźwiającym, śmietankowo-orzechowym smakiem, 1l</t>
  </si>
  <si>
    <r>
      <t>Mleko</t>
    </r>
    <r>
      <rPr>
        <sz val="11"/>
        <color rgb="FF0070C0"/>
        <rFont val="Cambria"/>
        <family val="1"/>
        <charset val="238"/>
      </rPr>
      <t xml:space="preserve"> </t>
    </r>
    <r>
      <rPr>
        <sz val="11"/>
        <rFont val="Cambria"/>
        <family val="1"/>
        <charset val="238"/>
      </rPr>
      <t>UHT -</t>
    </r>
    <r>
      <rPr>
        <sz val="11"/>
        <color rgb="FF000000"/>
        <rFont val="Cambria"/>
        <family val="1"/>
        <charset val="238"/>
      </rPr>
      <t xml:space="preserve"> karton  2%, bez konserwantów, przeciwutleniaczy, stabilizatorów </t>
    </r>
  </si>
  <si>
    <t xml:space="preserve">Napój jogurtowy, dopuszczalne różne smaki 400 gram </t>
  </si>
  <si>
    <t>400g</t>
  </si>
  <si>
    <t>opak.</t>
  </si>
  <si>
    <t>Ser śmietankowy typu mascarpone, kremowa konsystencja, w opakowaniu 250g</t>
  </si>
  <si>
    <t>250g</t>
  </si>
  <si>
    <t>Ser twarogowy półtłusty klasy I, formowany, zawartość tłuszczu w suchej masie poniżej 30%, pakowany próżniowo w folię z tworzywa sztucznego, bez konserwantów, przeciwutleniaczy,
stabilizatorów</t>
  </si>
  <si>
    <t>1 kg</t>
  </si>
  <si>
    <t>kg</t>
  </si>
  <si>
    <t>Ser typu feta- sałatkowo- kanapkowy 270 gram, świeży, o białej barwie, zwarty, lekko słony smak, bez grudek, formowany w blok, w solance</t>
  </si>
  <si>
    <t>270g</t>
  </si>
  <si>
    <t>Ser typu mozzarella - 125 g. Ser podpuszczkowy (podpuszczka mikrobiologiczna), niedojrzewający, bez konserwantów, stabilizatorów i substancji zagęszczających, przeciwutleniaczy</t>
  </si>
  <si>
    <t>Ser włoski długo dojrzewający, w szczelnym opakowaniu, 150 gram</t>
  </si>
  <si>
    <t>Ser żółty gouda, podpuszczkowy dojrzewający, typu holenderskiego i holendersko - szwajcarskiego, pełnotłusty (zawartość tłuszczu nie mniej niż 45% w s.m.), kawałkowane, plasterkowane</t>
  </si>
  <si>
    <t>Śmietana - 330 g o zawartości tłuszczu 12%, bez konserwantów, stabilizatorów i substancji zagęszczających</t>
  </si>
  <si>
    <t>330g</t>
  </si>
  <si>
    <t>Śmietana - 330 g o zawartości tłuszczu 18%, bez konserwantów, stabilizatorów i substancji zagęszczających</t>
  </si>
  <si>
    <r>
      <t xml:space="preserve">Śmietana karton </t>
    </r>
    <r>
      <rPr>
        <sz val="11"/>
        <rFont val="Cambria"/>
        <family val="1"/>
        <charset val="238"/>
      </rPr>
      <t>o zawartości tłuszczu</t>
    </r>
    <r>
      <rPr>
        <sz val="11"/>
        <color rgb="FF0070C0"/>
        <rFont val="Cambria"/>
        <family val="1"/>
        <charset val="238"/>
      </rPr>
      <t xml:space="preserve"> </t>
    </r>
    <r>
      <rPr>
        <sz val="11"/>
        <color rgb="FF000000"/>
        <rFont val="Cambria"/>
        <family val="1"/>
        <charset val="238"/>
      </rPr>
      <t>30%, 500 ml bez karegenu, bez grudek, struktura jednolita</t>
    </r>
  </si>
  <si>
    <t>500 ml</t>
  </si>
  <si>
    <t>Wartość przedmiotu zamówienia objętego zobowiązaniem Zamawiającego wynosi 70% wyliczonej ceny brutto tj.: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</si>
</sst>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5" x14ac:knownFonts="1">
    <font>
      <sz val="11"/>
      <color rgb="FF000000"/>
      <name val="Calibri"/>
      <family val="2"/>
      <charset val="1"/>
    </font>
    <font>
      <sz val="11"/>
      <color rgb="FF000000"/>
      <name val="Cambria"/>
      <family val="1"/>
      <charset val="238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sz val="11"/>
      <color rgb="FF0070C0"/>
      <name val="Cambria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2F2F2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12" fillId="0" borderId="0" applyBorder="0" applyProtection="0"/>
    <xf numFmtId="9" fontId="12" fillId="0" borderId="0" applyBorder="0" applyProtection="0"/>
  </cellStyleXfs>
  <cellXfs count="30">
    <xf numFmtId="0" fontId="0" fillId="0" borderId="0" xfId="0"/>
    <xf numFmtId="0" fontId="1" fillId="0" borderId="0" xfId="0" applyFont="1"/>
    <xf numFmtId="0" fontId="7" fillId="0" borderId="0" xfId="0" applyFont="1" applyBorder="1" applyAlignment="1"/>
    <xf numFmtId="0" fontId="8" fillId="0" borderId="0" xfId="0" applyFont="1" applyBorder="1" applyAlignment="1"/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0" fillId="0" borderId="0" xfId="0" applyFont="1"/>
    <xf numFmtId="0" fontId="1" fillId="4" borderId="3" xfId="0" applyFont="1" applyFill="1" applyBorder="1" applyAlignment="1">
      <alignment horizontal="center" vertical="center" wrapText="1"/>
    </xf>
    <xf numFmtId="164" fontId="1" fillId="2" borderId="3" xfId="1" applyFont="1" applyFill="1" applyBorder="1" applyAlignment="1" applyProtection="1">
      <alignment vertical="center"/>
      <protection locked="0"/>
    </xf>
    <xf numFmtId="0" fontId="1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 wrapText="1"/>
    </xf>
    <xf numFmtId="164" fontId="8" fillId="0" borderId="4" xfId="1" applyFont="1" applyBorder="1" applyAlignment="1" applyProtection="1">
      <alignment vertical="center"/>
    </xf>
    <xf numFmtId="0" fontId="8" fillId="0" borderId="0" xfId="0" applyFont="1" applyAlignment="1">
      <alignment vertical="center"/>
    </xf>
    <xf numFmtId="164" fontId="8" fillId="5" borderId="4" xfId="1" applyFont="1" applyFill="1" applyBorder="1" applyAlignment="1" applyProtection="1">
      <alignment vertical="center"/>
    </xf>
    <xf numFmtId="0" fontId="7" fillId="0" borderId="0" xfId="0" applyFont="1"/>
    <xf numFmtId="164" fontId="1" fillId="0" borderId="3" xfId="1" applyFont="1" applyBorder="1" applyAlignment="1">
      <alignment vertical="center"/>
    </xf>
    <xf numFmtId="9" fontId="1" fillId="0" borderId="3" xfId="2" applyFont="1" applyBorder="1" applyAlignment="1">
      <alignment vertical="center"/>
    </xf>
    <xf numFmtId="0" fontId="1" fillId="6" borderId="3" xfId="0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2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1" fillId="2" borderId="0" xfId="0" applyFont="1" applyFill="1" applyBorder="1" applyAlignment="1" applyProtection="1">
      <alignment horizontal="left" vertical="top"/>
      <protection locked="0"/>
    </xf>
    <xf numFmtId="0" fontId="8" fillId="0" borderId="0" xfId="0" applyFont="1" applyAlignment="1">
      <alignment horizontal="center" wrapText="1"/>
    </xf>
    <xf numFmtId="165" fontId="8" fillId="0" borderId="0" xfId="0" applyNumberFormat="1" applyFont="1"/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27"/>
  <sheetViews>
    <sheetView showGridLines="0" tabSelected="1" zoomScaleNormal="100" workbookViewId="0">
      <selection activeCell="I34" sqref="I34"/>
    </sheetView>
  </sheetViews>
  <sheetFormatPr defaultColWidth="8.5703125" defaultRowHeight="15" x14ac:dyDescent="0.25"/>
  <cols>
    <col min="1" max="1" width="8.7109375" style="1" customWidth="1"/>
    <col min="2" max="2" width="39.140625" style="1" customWidth="1"/>
    <col min="3" max="3" width="11.7109375" style="1" customWidth="1"/>
    <col min="4" max="4" width="10.5703125" style="1" customWidth="1"/>
    <col min="5" max="5" width="8.7109375" style="1" customWidth="1"/>
    <col min="6" max="6" width="9.7109375" style="1" customWidth="1"/>
    <col min="7" max="7" width="14.85546875" style="1" bestFit="1" customWidth="1"/>
    <col min="8" max="8" width="7.85546875" style="1" customWidth="1"/>
    <col min="9" max="9" width="16.7109375" style="1" customWidth="1"/>
    <col min="10" max="1024" width="8.5703125" style="1"/>
  </cols>
  <sheetData>
    <row r="1" spans="1:9" ht="147.75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ht="64.5" customHeight="1" x14ac:dyDescent="0.25">
      <c r="A2" s="24" t="s">
        <v>30</v>
      </c>
      <c r="B2" s="24"/>
      <c r="C2" s="24"/>
      <c r="D2" s="24"/>
      <c r="E2" s="24"/>
      <c r="F2" s="24"/>
      <c r="G2" s="24"/>
      <c r="H2" s="24"/>
      <c r="I2" s="24"/>
    </row>
    <row r="3" spans="1:9" ht="15.75" x14ac:dyDescent="0.25">
      <c r="A3" s="25"/>
      <c r="B3" s="25"/>
      <c r="C3" s="25"/>
      <c r="D3" s="25"/>
      <c r="E3" s="25"/>
      <c r="F3" s="25"/>
      <c r="G3" s="25"/>
      <c r="H3" s="25"/>
      <c r="I3" s="25"/>
    </row>
    <row r="4" spans="1:9" ht="58.5" customHeight="1" x14ac:dyDescent="0.25">
      <c r="A4" s="26" t="s">
        <v>1</v>
      </c>
      <c r="B4" s="26"/>
      <c r="C4" s="27"/>
      <c r="D4" s="27"/>
      <c r="E4" s="27"/>
      <c r="F4" s="27"/>
      <c r="G4" s="27"/>
      <c r="H4" s="27"/>
      <c r="I4" s="27"/>
    </row>
    <row r="5" spans="1:9" ht="18" x14ac:dyDescent="0.25">
      <c r="A5" s="2"/>
      <c r="B5" s="3"/>
      <c r="C5" s="3"/>
      <c r="D5" s="3"/>
      <c r="E5" s="3"/>
      <c r="F5" s="3"/>
      <c r="G5" s="3"/>
      <c r="H5" s="3"/>
      <c r="I5" s="3"/>
    </row>
    <row r="6" spans="1:9" ht="28.5" x14ac:dyDescent="0.25">
      <c r="A6" s="4" t="s">
        <v>2</v>
      </c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  <c r="I6" s="4" t="s">
        <v>10</v>
      </c>
    </row>
    <row r="7" spans="1:9" s="6" customFormat="1" ht="10.5" x14ac:dyDescent="0.1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</row>
    <row r="8" spans="1:9" ht="57" x14ac:dyDescent="0.25">
      <c r="A8" s="7" t="s">
        <v>11</v>
      </c>
      <c r="B8" s="10" t="s">
        <v>33</v>
      </c>
      <c r="C8" s="7" t="s">
        <v>34</v>
      </c>
      <c r="D8" s="7" t="s">
        <v>12</v>
      </c>
      <c r="E8" s="7">
        <v>100</v>
      </c>
      <c r="F8" s="8"/>
      <c r="G8" s="16">
        <f>E8*F8</f>
        <v>0</v>
      </c>
      <c r="H8" s="17">
        <v>0.05</v>
      </c>
      <c r="I8" s="16">
        <f>G8*H8+G8</f>
        <v>0</v>
      </c>
    </row>
    <row r="9" spans="1:9" ht="42.75" x14ac:dyDescent="0.25">
      <c r="A9" s="7" t="s">
        <v>13</v>
      </c>
      <c r="B9" s="10" t="s">
        <v>35</v>
      </c>
      <c r="C9" s="9" t="s">
        <v>36</v>
      </c>
      <c r="D9" s="9" t="s">
        <v>12</v>
      </c>
      <c r="E9" s="7">
        <v>400</v>
      </c>
      <c r="F9" s="8"/>
      <c r="G9" s="16">
        <f t="shared" ref="G9:G23" si="0">E9*F9</f>
        <v>0</v>
      </c>
      <c r="H9" s="17">
        <v>0.05</v>
      </c>
      <c r="I9" s="16">
        <f t="shared" ref="I9:I18" si="1">G9*H9+G9</f>
        <v>0</v>
      </c>
    </row>
    <row r="10" spans="1:9" ht="128.25" x14ac:dyDescent="0.25">
      <c r="A10" s="7" t="s">
        <v>14</v>
      </c>
      <c r="B10" s="10" t="s">
        <v>37</v>
      </c>
      <c r="C10" s="7" t="s">
        <v>15</v>
      </c>
      <c r="D10" s="9" t="s">
        <v>38</v>
      </c>
      <c r="E10" s="7">
        <v>100</v>
      </c>
      <c r="F10" s="8"/>
      <c r="G10" s="16">
        <f t="shared" si="0"/>
        <v>0</v>
      </c>
      <c r="H10" s="17">
        <v>0.05</v>
      </c>
      <c r="I10" s="16">
        <f t="shared" si="1"/>
        <v>0</v>
      </c>
    </row>
    <row r="11" spans="1:9" ht="71.25" x14ac:dyDescent="0.25">
      <c r="A11" s="7" t="s">
        <v>16</v>
      </c>
      <c r="B11" s="10" t="s">
        <v>39</v>
      </c>
      <c r="C11" s="7" t="s">
        <v>17</v>
      </c>
      <c r="D11" s="9" t="s">
        <v>12</v>
      </c>
      <c r="E11" s="7">
        <v>300</v>
      </c>
      <c r="F11" s="8"/>
      <c r="G11" s="16">
        <f t="shared" si="0"/>
        <v>0</v>
      </c>
      <c r="H11" s="17">
        <v>0.05</v>
      </c>
      <c r="I11" s="16">
        <f t="shared" si="1"/>
        <v>0</v>
      </c>
    </row>
    <row r="12" spans="1:9" ht="57" x14ac:dyDescent="0.25">
      <c r="A12" s="7" t="s">
        <v>18</v>
      </c>
      <c r="B12" s="10" t="s">
        <v>40</v>
      </c>
      <c r="C12" s="7" t="s">
        <v>15</v>
      </c>
      <c r="D12" s="9" t="s">
        <v>38</v>
      </c>
      <c r="E12" s="7">
        <v>20</v>
      </c>
      <c r="F12" s="8"/>
      <c r="G12" s="16">
        <f t="shared" si="0"/>
        <v>0</v>
      </c>
      <c r="H12" s="17">
        <v>0.05</v>
      </c>
      <c r="I12" s="16">
        <f t="shared" si="1"/>
        <v>0</v>
      </c>
    </row>
    <row r="13" spans="1:9" ht="42.75" x14ac:dyDescent="0.25">
      <c r="A13" s="7" t="s">
        <v>19</v>
      </c>
      <c r="B13" s="18" t="s">
        <v>41</v>
      </c>
      <c r="C13" s="7" t="s">
        <v>15</v>
      </c>
      <c r="D13" s="9" t="s">
        <v>38</v>
      </c>
      <c r="E13" s="7">
        <v>200</v>
      </c>
      <c r="F13" s="8"/>
      <c r="G13" s="16">
        <f t="shared" si="0"/>
        <v>0</v>
      </c>
      <c r="H13" s="17">
        <v>0.05</v>
      </c>
      <c r="I13" s="16">
        <f t="shared" si="1"/>
        <v>0</v>
      </c>
    </row>
    <row r="14" spans="1:9" ht="28.5" x14ac:dyDescent="0.25">
      <c r="A14" s="7" t="s">
        <v>20</v>
      </c>
      <c r="B14" s="19" t="s">
        <v>42</v>
      </c>
      <c r="C14" s="7" t="s">
        <v>43</v>
      </c>
      <c r="D14" s="9" t="s">
        <v>44</v>
      </c>
      <c r="E14" s="7">
        <v>86</v>
      </c>
      <c r="F14" s="8"/>
      <c r="G14" s="16">
        <f t="shared" si="0"/>
        <v>0</v>
      </c>
      <c r="H14" s="17">
        <v>0.05</v>
      </c>
      <c r="I14" s="16">
        <f t="shared" si="1"/>
        <v>0</v>
      </c>
    </row>
    <row r="15" spans="1:9" ht="42.75" x14ac:dyDescent="0.25">
      <c r="A15" s="7" t="s">
        <v>21</v>
      </c>
      <c r="B15" s="10" t="s">
        <v>45</v>
      </c>
      <c r="C15" s="7" t="s">
        <v>46</v>
      </c>
      <c r="D15" s="9" t="s">
        <v>12</v>
      </c>
      <c r="E15" s="7">
        <v>30</v>
      </c>
      <c r="F15" s="8"/>
      <c r="G15" s="16">
        <f t="shared" si="0"/>
        <v>0</v>
      </c>
      <c r="H15" s="17">
        <v>0.05</v>
      </c>
      <c r="I15" s="16">
        <f t="shared" si="1"/>
        <v>0</v>
      </c>
    </row>
    <row r="16" spans="1:9" ht="99.75" x14ac:dyDescent="0.25">
      <c r="A16" s="7" t="s">
        <v>23</v>
      </c>
      <c r="B16" s="10" t="s">
        <v>47</v>
      </c>
      <c r="C16" s="7" t="s">
        <v>48</v>
      </c>
      <c r="D16" s="9" t="s">
        <v>49</v>
      </c>
      <c r="E16" s="7">
        <v>30</v>
      </c>
      <c r="F16" s="8"/>
      <c r="G16" s="16">
        <f t="shared" si="0"/>
        <v>0</v>
      </c>
      <c r="H16" s="17">
        <v>0.05</v>
      </c>
      <c r="I16" s="16">
        <f t="shared" si="1"/>
        <v>0</v>
      </c>
    </row>
    <row r="17" spans="1:9" ht="57" x14ac:dyDescent="0.25">
      <c r="A17" s="7" t="s">
        <v>24</v>
      </c>
      <c r="B17" s="10" t="s">
        <v>50</v>
      </c>
      <c r="C17" s="11" t="s">
        <v>51</v>
      </c>
      <c r="D17" s="9" t="s">
        <v>12</v>
      </c>
      <c r="E17" s="7">
        <v>20</v>
      </c>
      <c r="F17" s="8"/>
      <c r="G17" s="16">
        <f t="shared" si="0"/>
        <v>0</v>
      </c>
      <c r="H17" s="17">
        <v>0.05</v>
      </c>
      <c r="I17" s="16">
        <f t="shared" si="1"/>
        <v>0</v>
      </c>
    </row>
    <row r="18" spans="1:9" ht="85.5" x14ac:dyDescent="0.25">
      <c r="A18" s="7" t="s">
        <v>25</v>
      </c>
      <c r="B18" s="10" t="s">
        <v>52</v>
      </c>
      <c r="C18" s="7" t="s">
        <v>22</v>
      </c>
      <c r="D18" s="9" t="s">
        <v>12</v>
      </c>
      <c r="E18" s="7">
        <v>20</v>
      </c>
      <c r="F18" s="8"/>
      <c r="G18" s="16">
        <f t="shared" si="0"/>
        <v>0</v>
      </c>
      <c r="H18" s="17">
        <v>0.05</v>
      </c>
      <c r="I18" s="16">
        <f t="shared" si="1"/>
        <v>0</v>
      </c>
    </row>
    <row r="19" spans="1:9" ht="28.5" x14ac:dyDescent="0.25">
      <c r="A19" s="7" t="s">
        <v>26</v>
      </c>
      <c r="B19" s="10" t="s">
        <v>53</v>
      </c>
      <c r="C19" s="7" t="s">
        <v>43</v>
      </c>
      <c r="D19" s="9" t="s">
        <v>12</v>
      </c>
      <c r="E19" s="7">
        <v>30</v>
      </c>
      <c r="F19" s="8"/>
      <c r="G19" s="16">
        <f t="shared" si="0"/>
        <v>0</v>
      </c>
      <c r="H19" s="17">
        <v>0.05</v>
      </c>
      <c r="I19" s="16">
        <f>G19*H19+G19</f>
        <v>0</v>
      </c>
    </row>
    <row r="20" spans="1:9" ht="85.5" x14ac:dyDescent="0.25">
      <c r="A20" s="7" t="s">
        <v>27</v>
      </c>
      <c r="B20" s="10" t="s">
        <v>54</v>
      </c>
      <c r="C20" s="7" t="s">
        <v>48</v>
      </c>
      <c r="D20" s="9" t="s">
        <v>49</v>
      </c>
      <c r="E20" s="7">
        <v>50</v>
      </c>
      <c r="F20" s="8"/>
      <c r="G20" s="16">
        <f t="shared" si="0"/>
        <v>0</v>
      </c>
      <c r="H20" s="17">
        <v>0.05</v>
      </c>
      <c r="I20" s="16">
        <f>G20*H20+G20</f>
        <v>0</v>
      </c>
    </row>
    <row r="21" spans="1:9" ht="42.75" x14ac:dyDescent="0.25">
      <c r="A21" s="7" t="s">
        <v>28</v>
      </c>
      <c r="B21" s="10" t="s">
        <v>55</v>
      </c>
      <c r="C21" s="7" t="s">
        <v>56</v>
      </c>
      <c r="D21" s="9" t="s">
        <v>12</v>
      </c>
      <c r="E21" s="7">
        <v>80</v>
      </c>
      <c r="F21" s="8"/>
      <c r="G21" s="16">
        <f t="shared" si="0"/>
        <v>0</v>
      </c>
      <c r="H21" s="17">
        <v>0.05</v>
      </c>
      <c r="I21" s="16">
        <f t="shared" ref="I21:I23" si="2">G21*H21+G21</f>
        <v>0</v>
      </c>
    </row>
    <row r="22" spans="1:9" ht="42.75" x14ac:dyDescent="0.25">
      <c r="A22" s="7" t="s">
        <v>31</v>
      </c>
      <c r="B22" s="10" t="s">
        <v>57</v>
      </c>
      <c r="C22" s="7" t="s">
        <v>56</v>
      </c>
      <c r="D22" s="9" t="s">
        <v>12</v>
      </c>
      <c r="E22" s="7">
        <v>100</v>
      </c>
      <c r="F22" s="8"/>
      <c r="G22" s="16">
        <f t="shared" si="0"/>
        <v>0</v>
      </c>
      <c r="H22" s="17">
        <v>0.05</v>
      </c>
      <c r="I22" s="16">
        <f t="shared" si="2"/>
        <v>0</v>
      </c>
    </row>
    <row r="23" spans="1:9" ht="42.75" x14ac:dyDescent="0.25">
      <c r="A23" s="7" t="s">
        <v>32</v>
      </c>
      <c r="B23" s="18" t="s">
        <v>58</v>
      </c>
      <c r="C23" s="20" t="s">
        <v>59</v>
      </c>
      <c r="D23" s="21" t="s">
        <v>12</v>
      </c>
      <c r="E23" s="7">
        <v>30</v>
      </c>
      <c r="F23" s="8"/>
      <c r="G23" s="16">
        <f t="shared" si="0"/>
        <v>0</v>
      </c>
      <c r="H23" s="17">
        <v>0.05</v>
      </c>
      <c r="I23" s="16">
        <f t="shared" si="2"/>
        <v>0</v>
      </c>
    </row>
    <row r="24" spans="1:9" x14ac:dyDescent="0.25">
      <c r="A24" s="22" t="s">
        <v>29</v>
      </c>
      <c r="B24" s="22"/>
      <c r="C24" s="22"/>
      <c r="D24" s="22"/>
      <c r="E24" s="22"/>
      <c r="F24" s="22"/>
      <c r="G24" s="12">
        <f>SUM(G8:G23)</f>
        <v>0</v>
      </c>
      <c r="H24" s="13"/>
      <c r="I24" s="14">
        <f>SUM(I8:I23)</f>
        <v>0</v>
      </c>
    </row>
    <row r="26" spans="1:9" x14ac:dyDescent="0.25">
      <c r="A26" s="28" t="s">
        <v>60</v>
      </c>
      <c r="B26" s="28"/>
      <c r="C26" s="28"/>
      <c r="D26" s="28"/>
      <c r="E26" s="28"/>
      <c r="F26" s="28"/>
      <c r="G26" s="28"/>
      <c r="H26" s="28"/>
      <c r="I26" s="29">
        <f>I24*70%</f>
        <v>0</v>
      </c>
    </row>
    <row r="27" spans="1:9" ht="18" x14ac:dyDescent="0.25">
      <c r="A27" s="15"/>
    </row>
  </sheetData>
  <sheetProtection algorithmName="SHA-512" hashValue="zKgZUJMIjG0VmPla+spMWYUlBcW5cPL7kztUe8l103q6WwYQu4T8tcWTKROqonfx4nr2TDdDW8DLvQLWmqBZJA==" saltValue="t8eFnoMPr4Uw65LewJ5JoQ==" spinCount="100000" sheet="1" objects="1" scenarios="1"/>
  <mergeCells count="7">
    <mergeCell ref="A26:H26"/>
    <mergeCell ref="A24:F24"/>
    <mergeCell ref="A1:I1"/>
    <mergeCell ref="A2:I2"/>
    <mergeCell ref="A3:I3"/>
    <mergeCell ref="A4:B4"/>
    <mergeCell ref="C4:I4"/>
  </mergeCells>
  <phoneticPr fontId="13" type="noConversion"/>
  <pageMargins left="0.7" right="0.7" top="1.3034722222222199" bottom="0.75" header="0.51180555555555596" footer="0.51180555555555596"/>
  <pageSetup paperSize="9" scale="68" fitToHeight="0" orientation="portrait" horizontalDpi="300" verticalDpi="300" r:id="rId1"/>
  <headerFooter>
    <oddHeader>&amp;L&amp;"Cambria,Standardowy"Nr postępowania: GZEAS.26.ZP.1.2024&amp;C&amp;14Wykaz asortymentowo-ilościowy
Kosztorys Ofertowy
&amp;16CZĘŚĆ 1 - dostawa produktów mleczarskich
PSP w Turawie&amp;R&amp;"Cambria,Standardowy"Załącznik nr 3.1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nabiał</vt:lpstr>
      <vt:lpstr>nabiał!Obszar_wydruku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Anna Olszowska</cp:lastModifiedBy>
  <cp:revision>9</cp:revision>
  <cp:lastPrinted>2024-11-29T19:51:52Z</cp:lastPrinted>
  <dcterms:created xsi:type="dcterms:W3CDTF">2006-09-16T00:00:00Z</dcterms:created>
  <dcterms:modified xsi:type="dcterms:W3CDTF">2024-12-04T19:46:38Z</dcterms:modified>
  <dc:language>pl-PL</dc:language>
</cp:coreProperties>
</file>