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annao\Desktop\Przetargi\Turawa\Bierdzany\tabele bierdzany\"/>
    </mc:Choice>
  </mc:AlternateContent>
  <xr:revisionPtr revIDLastSave="0" documentId="13_ncr:1_{4643EC14-2532-46F8-BE16-A3284311AA82}" xr6:coauthVersionLast="44" xr6:coauthVersionMax="44" xr10:uidLastSave="{00000000-0000-0000-0000-000000000000}"/>
  <bookViews>
    <workbookView xWindow="-120" yWindow="-120" windowWidth="29040" windowHeight="15720" tabRatio="500" xr2:uid="{00000000-000D-0000-FFFF-FFFF00000000}"/>
  </bookViews>
  <sheets>
    <sheet name="spożywcze" sheetId="1" r:id="rId1"/>
  </sheets>
  <definedNames>
    <definedName name="_xlnm.Print_Area" localSheetId="0">spożywcze!$A$2:$I$65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67" i="1" l="1"/>
  <c r="G10" i="1" l="1"/>
  <c r="G9" i="1"/>
  <c r="I9" i="1" s="1"/>
  <c r="G8" i="1"/>
  <c r="I8" i="1" l="1"/>
  <c r="I10" i="1"/>
  <c r="G11" i="1"/>
  <c r="I11" i="1" s="1"/>
  <c r="G12" i="1"/>
  <c r="I12" i="1" s="1"/>
  <c r="G13" i="1"/>
  <c r="I13" i="1" s="1"/>
  <c r="G14" i="1"/>
  <c r="I14" i="1" s="1"/>
  <c r="G15" i="1"/>
  <c r="I15" i="1" s="1"/>
  <c r="G16" i="1"/>
  <c r="I16" i="1" s="1"/>
  <c r="G17" i="1"/>
  <c r="I17" i="1" s="1"/>
  <c r="G18" i="1"/>
  <c r="I18" i="1" s="1"/>
  <c r="G19" i="1"/>
  <c r="I19" i="1" s="1"/>
  <c r="G20" i="1"/>
  <c r="I20" i="1" s="1"/>
  <c r="G21" i="1"/>
  <c r="I21" i="1" s="1"/>
  <c r="G22" i="1"/>
  <c r="I22" i="1" s="1"/>
  <c r="G23" i="1"/>
  <c r="I23" i="1" s="1"/>
  <c r="G24" i="1"/>
  <c r="I24" i="1" s="1"/>
  <c r="G25" i="1"/>
  <c r="I25" i="1" s="1"/>
  <c r="G26" i="1"/>
  <c r="I26" i="1" s="1"/>
  <c r="G27" i="1"/>
  <c r="I27" i="1" s="1"/>
  <c r="G28" i="1"/>
  <c r="I28" i="1" s="1"/>
  <c r="G29" i="1"/>
  <c r="I29" i="1" s="1"/>
  <c r="G30" i="1"/>
  <c r="I30" i="1" s="1"/>
  <c r="G31" i="1"/>
  <c r="I31" i="1" s="1"/>
  <c r="G32" i="1"/>
  <c r="I32" i="1" s="1"/>
  <c r="G33" i="1"/>
  <c r="I33" i="1" s="1"/>
  <c r="G34" i="1"/>
  <c r="I34" i="1" s="1"/>
  <c r="G35" i="1"/>
  <c r="I35" i="1" s="1"/>
  <c r="G36" i="1"/>
  <c r="I36" i="1" s="1"/>
  <c r="G37" i="1"/>
  <c r="I37" i="1" s="1"/>
  <c r="G38" i="1"/>
  <c r="I38" i="1" s="1"/>
  <c r="G39" i="1"/>
  <c r="I39" i="1" s="1"/>
  <c r="G40" i="1"/>
  <c r="I40" i="1" s="1"/>
  <c r="G41" i="1"/>
  <c r="I41" i="1" s="1"/>
  <c r="G42" i="1"/>
  <c r="I42" i="1" s="1"/>
  <c r="G43" i="1"/>
  <c r="I43" i="1" s="1"/>
  <c r="G44" i="1"/>
  <c r="I44" i="1" s="1"/>
  <c r="G45" i="1"/>
  <c r="I45" i="1" s="1"/>
  <c r="G46" i="1"/>
  <c r="I46" i="1" s="1"/>
  <c r="G47" i="1"/>
  <c r="I47" i="1" s="1"/>
  <c r="G48" i="1"/>
  <c r="I48" i="1" s="1"/>
  <c r="G49" i="1"/>
  <c r="I49" i="1" s="1"/>
  <c r="G50" i="1"/>
  <c r="I50" i="1" s="1"/>
  <c r="G51" i="1"/>
  <c r="I51" i="1" s="1"/>
  <c r="G52" i="1"/>
  <c r="I52" i="1" s="1"/>
  <c r="G53" i="1"/>
  <c r="I53" i="1" s="1"/>
  <c r="G54" i="1"/>
  <c r="I54" i="1" s="1"/>
  <c r="G55" i="1"/>
  <c r="I55" i="1" s="1"/>
  <c r="G56" i="1"/>
  <c r="I56" i="1" s="1"/>
  <c r="G57" i="1"/>
  <c r="I57" i="1" s="1"/>
  <c r="G58" i="1"/>
  <c r="I58" i="1" s="1"/>
  <c r="G59" i="1"/>
  <c r="I59" i="1" s="1"/>
  <c r="G60" i="1"/>
  <c r="I60" i="1" s="1"/>
  <c r="G61" i="1"/>
  <c r="I61" i="1" s="1"/>
  <c r="G62" i="1"/>
  <c r="I62" i="1" s="1"/>
  <c r="G63" i="1"/>
  <c r="I63" i="1" s="1"/>
  <c r="G64" i="1"/>
  <c r="I64" i="1" s="1"/>
  <c r="G65" i="1" l="1"/>
  <c r="I65" i="1"/>
</calcChain>
</file>

<file path=xl/sharedStrings.xml><?xml version="1.0" encoding="utf-8"?>
<sst xmlns="http://schemas.openxmlformats.org/spreadsheetml/2006/main" count="241" uniqueCount="176">
  <si>
    <r>
      <rPr>
        <b/>
        <i/>
        <sz val="12"/>
        <color rgb="FFFF0000"/>
        <rFont val="Cambria"/>
        <family val="1"/>
        <charset val="238"/>
      </rPr>
      <t>INSTRUKCJA WYPEŁNIANIA: w</t>
    </r>
    <r>
      <rPr>
        <i/>
        <sz val="12"/>
        <color rgb="FFFF0000"/>
        <rFont val="Cambria"/>
        <family val="1"/>
        <charset val="238"/>
      </rPr>
      <t xml:space="preserve"> formularzu należy wypełnić jedynie pola oznaczone kolorem</t>
    </r>
    <r>
      <rPr>
        <b/>
        <i/>
        <sz val="12"/>
        <color rgb="FFFF0000"/>
        <rFont val="Cambria"/>
        <family val="1"/>
        <charset val="238"/>
      </rPr>
      <t xml:space="preserve"> </t>
    </r>
    <r>
      <rPr>
        <b/>
        <i/>
        <sz val="12"/>
        <color rgb="FF70AD47"/>
        <rFont val="Cambria"/>
        <family val="1"/>
        <charset val="238"/>
      </rPr>
      <t>zielonym</t>
    </r>
    <r>
      <rPr>
        <b/>
        <i/>
        <sz val="12"/>
        <color rgb="FFFF0000"/>
        <rFont val="Cambria"/>
        <family val="1"/>
        <charset val="238"/>
      </rPr>
      <t xml:space="preserve">. </t>
    </r>
    <r>
      <rPr>
        <i/>
        <sz val="12"/>
        <color rgb="FFFF0000"/>
        <rFont val="Cambria"/>
        <family val="1"/>
        <charset val="238"/>
      </rPr>
      <t xml:space="preserve">Pole żółte zawierające cenę oferty wypełni się automatycznie po wypełnieniu kolumny 6 Kosztorysu Ofertowego. 
</t>
    </r>
    <r>
      <rPr>
        <b/>
        <i/>
        <sz val="12"/>
        <color rgb="FFFF0000"/>
        <rFont val="Cambria"/>
        <family val="1"/>
        <charset val="238"/>
      </rPr>
      <t xml:space="preserve">Uwaga! W kolumnie 6 należy podać ceny jednostkowe za podaną w kolumnie 4 jednostkę miary.
</t>
    </r>
    <r>
      <rPr>
        <i/>
        <sz val="12"/>
        <color rgb="FFFF0000"/>
        <rFont val="Cambria"/>
        <family val="1"/>
        <charset val="238"/>
      </rPr>
      <t xml:space="preserve">Wartość brutto z pola oznaczonego kolorem żółtym nalezy wprowadzić do "Interaktynego formularza ofertowego" pobranego z platformy e-zamówienia.  
Po wypełnieniu wszystkich pozycji kosztorysu i sprawdzeniu ich poprawności należy </t>
    </r>
    <r>
      <rPr>
        <b/>
        <i/>
        <sz val="12"/>
        <color rgb="FFFF0000"/>
        <rFont val="Cambria"/>
        <family val="1"/>
        <charset val="238"/>
      </rPr>
      <t>zapisać jako plik w formacie PDF a nastepnie podpisać  kwalifikowanym podpisem elektronicznym, podpisem zaufanym lub podpisem osobistym</t>
    </r>
    <r>
      <rPr>
        <i/>
        <sz val="12"/>
        <color rgb="FFFF0000"/>
        <rFont val="Cambria"/>
        <family val="1"/>
        <charset val="238"/>
      </rPr>
      <t xml:space="preserve">.
</t>
    </r>
    <r>
      <rPr>
        <b/>
        <i/>
        <sz val="12"/>
        <color rgb="FFFF0000"/>
        <rFont val="Cambria"/>
        <family val="1"/>
        <charset val="238"/>
      </rPr>
      <t xml:space="preserve">UWAGA. </t>
    </r>
    <r>
      <rPr>
        <i/>
        <sz val="12"/>
        <color rgb="FFFF0000"/>
        <rFont val="Cambria"/>
        <family val="1"/>
        <charset val="238"/>
      </rPr>
      <t>Po zapisaniu pliku w formacie PDF i podpisaniu proszę sprawdzić czy wszystkie pola są widoczne i czytelne, czy znak podpisu nie zasłania treści oferty.</t>
    </r>
  </si>
  <si>
    <t>Nazwa i adres Wykonawcy:</t>
  </si>
  <si>
    <t>LP</t>
  </si>
  <si>
    <t>NAZWA TOWARU</t>
  </si>
  <si>
    <t xml:space="preserve">MINIMALNA GRAMATURA OPAKOWANIA </t>
  </si>
  <si>
    <t>Jednostka miary</t>
  </si>
  <si>
    <t>Ilość</t>
  </si>
  <si>
    <t>Cena netto</t>
  </si>
  <si>
    <t>Wartość netto</t>
  </si>
  <si>
    <t>Stawka VAT</t>
  </si>
  <si>
    <t>Wartość brutto</t>
  </si>
  <si>
    <t>1.</t>
  </si>
  <si>
    <t xml:space="preserve">Biszkopty (bez konserwantów i sztucznych barwników) </t>
  </si>
  <si>
    <t>2.</t>
  </si>
  <si>
    <t>120g</t>
  </si>
  <si>
    <t>3.</t>
  </si>
  <si>
    <t>Bułka tarta - produkt otrzymany przez rozdrobnienie wysuszonego pieczywa pszennego zwykłego i wyborowego, zapach i smak: typowy dla suszonego pieczywa pszennego, bez obcych posmaków; opakowania jednostkowe - torby papierowe wykonane z materiałów opakowaniowych przeznaczonych do kontaktu z żywnością</t>
  </si>
  <si>
    <t>500 g</t>
  </si>
  <si>
    <t>4.</t>
  </si>
  <si>
    <t>18g</t>
  </si>
  <si>
    <t>5.</t>
  </si>
  <si>
    <t>Chrupki kukurydziane bezsmakowe (wykonane w 100% z kaszy kukurydzianej)</t>
  </si>
  <si>
    <t>100 g</t>
  </si>
  <si>
    <t>6.</t>
  </si>
  <si>
    <t>7.</t>
  </si>
  <si>
    <t>8.</t>
  </si>
  <si>
    <t>1kg</t>
  </si>
  <si>
    <t>9.</t>
  </si>
  <si>
    <t>400 g</t>
  </si>
  <si>
    <t>10.</t>
  </si>
  <si>
    <t>11.</t>
  </si>
  <si>
    <t>12.</t>
  </si>
  <si>
    <t>13.</t>
  </si>
  <si>
    <t>Drożdże piekarskie świeże bez konserwantów</t>
  </si>
  <si>
    <t>op</t>
  </si>
  <si>
    <t>14.</t>
  </si>
  <si>
    <t>Dżem 100 % owoców, pasteryzowany,  bez konserwantów - różne smaki</t>
  </si>
  <si>
    <t>280g</t>
  </si>
  <si>
    <t>15.</t>
  </si>
  <si>
    <t>400g</t>
  </si>
  <si>
    <t>16.</t>
  </si>
  <si>
    <t>17.</t>
  </si>
  <si>
    <t>18.</t>
  </si>
  <si>
    <t>19.</t>
  </si>
  <si>
    <t>20.</t>
  </si>
  <si>
    <t>21.</t>
  </si>
  <si>
    <t>22.</t>
  </si>
  <si>
    <t>Groszek konserwowy (puszka, słoik) - kl. I. nie spoza UE</t>
  </si>
  <si>
    <t>23.</t>
  </si>
  <si>
    <t>24.</t>
  </si>
  <si>
    <t>150g</t>
  </si>
  <si>
    <t>25.</t>
  </si>
  <si>
    <t xml:space="preserve">Herbata czarna ekspresowa w torebkach </t>
  </si>
  <si>
    <t>26.</t>
  </si>
  <si>
    <t xml:space="preserve">Herbata owocowa ekspresowa saszetki,  naturalna - różne smaki, min. 50% owoców, bez barwników i aromatów sztucznych </t>
  </si>
  <si>
    <t>27.</t>
  </si>
  <si>
    <t>28.</t>
  </si>
  <si>
    <t>29.</t>
  </si>
  <si>
    <t>30.</t>
  </si>
  <si>
    <t>Kasza jęczmienna średnia perłowa wiejska (kl. I)</t>
  </si>
  <si>
    <t>500g</t>
  </si>
  <si>
    <t>150 g</t>
  </si>
  <si>
    <t>Ketchup (205 gramów pomidorów na 100 gramów produktu) oraz bez skrobi i kwasku cytrynowego. Produkt bezglutenowy. Bez  konserwantów.</t>
  </si>
  <si>
    <t>Koncentrat pomidorowy 30% (bez konserwantów) - kl. I.</t>
  </si>
  <si>
    <t>1 kg</t>
  </si>
  <si>
    <t>kg</t>
  </si>
  <si>
    <t>Kukurydza konserwowa złocista (puszka, słoik) niemodyfikowana genetycznie kl. I. niesłodzona</t>
  </si>
  <si>
    <t>Liść laurowy - w całości</t>
  </si>
  <si>
    <t>Lubczyk - liść suszony</t>
  </si>
  <si>
    <t xml:space="preserve">Majeranek </t>
  </si>
  <si>
    <t>Majonez sałatkowy bez konserwantów, stabilizatorów, przeciwutleniaczy</t>
  </si>
  <si>
    <t>Makaron 4-jajeczny/ kg mąki - różne formy, m.in.: świderki, łazanki, muszelki,  w kształcie ryżu, zacierka, nitka, krajanka, spagetti, typu Lubelski , nie sklejający się</t>
  </si>
  <si>
    <t>Mąka ziemniaczana (kl. I) - skrobia ziemniaczana</t>
  </si>
  <si>
    <t xml:space="preserve">Miód 100% naturalny nektarowy  z Polski, bez barwników i domieszek, w opakowaniu szklanym - słoik; miód nie może być mieszaniną różnych miodów </t>
  </si>
  <si>
    <t>Papryka mielona słodka - 100%</t>
  </si>
  <si>
    <t>720g</t>
  </si>
  <si>
    <t>Pieprz czarny mielony 100%</t>
  </si>
  <si>
    <t>Płatki śniadaniowe kukurydziane typu CornFlakes inne równoważne o zawartości kukurydzy min 92% - różne rodzaje z pełnego ziarna. Struktura i konstystencja sypka w postaci drobnychróżnokształtnych płatków, bez grudek,płatki niepokruszone, niedpouszczalne obce posmaki (stęchły, plesni, zanieczyszczenia mechaniczne, organiczne, objawy plesni, psucia, zawilgocenia, obecność szkodników)</t>
  </si>
  <si>
    <t>Proszek do pieczenia</t>
  </si>
  <si>
    <t xml:space="preserve">Przyprawa do mięs (bez dodatku glutaminianu sodu) </t>
  </si>
  <si>
    <t>200g</t>
  </si>
  <si>
    <t>Rodzynki sułtańskie,  niesiarkowane, ekstra gruba, nie z Chin</t>
  </si>
  <si>
    <t>Ryż  biały  długoziarnisty (powinien być suchy, dobrze odtłuszczony, nie zawiera ziaren połamanych i mączki, niedopuszczalne są obce zanieczyszczenia organiczne i mineralne, oraz szkodniki mączno- zbożowe, lub ich postaci. Barwa biała smak i zapach właściwy )</t>
  </si>
  <si>
    <t>Ryż brązowy (powinien być suchy, dobrze odtłuszczony, nie zawiera ziaren połamanych i maczki, niedpuszczalne są obce zanieczyszczenia organiczne i mineralne, oraz szkodniki mączno- zbożowe, lub ich pozostałości).</t>
  </si>
  <si>
    <t>Wafle ryżowe naturalne, z amarantusem, ze słonecznikiem -  extra cienkie</t>
  </si>
  <si>
    <t>Woda mineralna 1,5 l niegazowana</t>
  </si>
  <si>
    <t>Ziele angielskie w całości</t>
  </si>
  <si>
    <t xml:space="preserve">SUMA    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</si>
  <si>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</si>
  <si>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</si>
  <si>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</si>
  <si>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</si>
  <si>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</si>
  <si>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</si>
  <si>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</si>
  <si>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</si>
  <si>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</si>
  <si>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</si>
  <si>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</si>
  <si>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</si>
  <si>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</si>
  <si>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</si>
  <si>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</si>
  <si>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</si>
  <si>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</si>
  <si>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</si>
  <si>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</si>
  <si>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</si>
  <si>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</si>
  <si>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</si>
  <si>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</si>
  <si>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</si>
  <si>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</si>
  <si>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</si>
  <si>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</si>
  <si>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480g</t>
  </si>
  <si>
    <t>Nazwa postępowania: 
„Sukcesywna dostawa środków spożywczych na potrzeby żywienia zbiorowego dzieci i młodzieży w placówkach oświatowych Gminy Turawa w roku 2025."</t>
  </si>
  <si>
    <t>Ananas w puszce</t>
  </si>
  <si>
    <t>580g</t>
  </si>
  <si>
    <t>szt.</t>
  </si>
  <si>
    <t>Bazylia otarta 100%, bez antyzbrylaczy, substancji wzmacniających smak i aromat</t>
  </si>
  <si>
    <t>10 g</t>
  </si>
  <si>
    <t>Budyń waniliowy/czekoladowy, gramatura od 37-41g, na bazie skrobi ziemniaczanej, z dodatkiem kakao co najmniej 18%, aromat</t>
  </si>
  <si>
    <t>40 g</t>
  </si>
  <si>
    <t>Chlebek WASA- z mąki pełnoziarnistej żytniej z pieczonym sezamem i płatkami owsianymi, o wysokiej zawartości błonnika,70 % pełnoziarniste</t>
  </si>
  <si>
    <t>170 g</t>
  </si>
  <si>
    <t>50 g</t>
  </si>
  <si>
    <t>Ciasteczka zbożowe, bez dodatku cukrów, ponad 70% zbóż w produkcie,dodatek suszonych owoców,błonnik,kwas foliowy,magnez</t>
  </si>
  <si>
    <t>25g</t>
  </si>
  <si>
    <t>Cukier trzcinowy bez zanieczyszczeń</t>
  </si>
  <si>
    <t>Cukier waniliowy</t>
  </si>
  <si>
    <t>75 g</t>
  </si>
  <si>
    <t>Czekolada gorzka  70%</t>
  </si>
  <si>
    <t>90 g</t>
  </si>
  <si>
    <t>op.</t>
  </si>
  <si>
    <t>Galaretka owocowa bez dodatku cukru i wzmacniaczy smaku</t>
  </si>
  <si>
    <t>32 g</t>
  </si>
  <si>
    <t>50g</t>
  </si>
  <si>
    <t>Kakao naturalne w proszku  100% ziarna kakaowca. Zawartość tłuszczu 10-12%, o ekstra ciemnym kolorze, intensywnym smaku, mocnym aromacie i wysokiej wydajności</t>
  </si>
  <si>
    <t>Kasza jaglana 3 kg. Otrzymywana z prosa, z którego ziarna usunięto okrywę owocową a następnie obłuskane ziarno wypolerowano. Kasza kl. I. jednolita, charakterystyczna żółta barwa, swoisty zapach. Wolna od zanieczyszczeń organicznych i nieorganicznych, szkodników i ich pozostałości. Niedozwolona kasza porcjowana jednostkowo w woreczkach, przeznaczona do gotowania w nich.</t>
  </si>
  <si>
    <t>3 kg</t>
  </si>
  <si>
    <t>Kasza manna pszenna błyskawiczna  kl I</t>
  </si>
  <si>
    <t>Kawa  zbożowa – rozpuszczalna np. Inka, Anatol</t>
  </si>
  <si>
    <t>Kisiel- owocowy bez dodatku cukru i substancji wzmacniających smak</t>
  </si>
  <si>
    <t>1300 g</t>
  </si>
  <si>
    <t>950 g</t>
  </si>
  <si>
    <t>120 g</t>
  </si>
  <si>
    <t>700 g</t>
  </si>
  <si>
    <t>Makaron literki</t>
  </si>
  <si>
    <t>5 kg</t>
  </si>
  <si>
    <t>Makaron z mąki durum100%- kokardki</t>
  </si>
  <si>
    <t xml:space="preserve">Mąka pszenna  typu 450 </t>
  </si>
  <si>
    <t>1200g</t>
  </si>
  <si>
    <t>Mus z owoców 100% z dodatkiem witaminy C. Przecierowy, pasteryzowany. Bez dodatku cukru. Zawiera naturalnie występujące cukry. Wysoka zawartość witaminy C. Źródło błonnika,przeciery z: bananów (66 %) i jabłek (34 %),Nie zawiera: konserwanty</t>
  </si>
  <si>
    <t>Olej uniwersalny, olej roślinny  rafinowany o zawartości kwasów jednonienasyconych powyżej 50% i zawartości kwasów wielonienasyconych poniżej 40%</t>
  </si>
  <si>
    <t>1 l</t>
  </si>
  <si>
    <t>700g</t>
  </si>
  <si>
    <t>Pieprz ziołowy mielony bez substancji wzmacniajacych smak i zapach</t>
  </si>
  <si>
    <t>130 g</t>
  </si>
  <si>
    <t>Płatki owsiane górskie kl. I - struktura i konsystencja sypka, w postaci odrębnych płatków, bez grudek. Zapach i smak swoisty.Niedopuszczalne zanieczyszczenia organiczne i nieorganiczne .</t>
  </si>
  <si>
    <t>Powidła śliwkowe bez konserwantów i polepszaczy</t>
  </si>
  <si>
    <t>1050 g</t>
  </si>
  <si>
    <t>800g</t>
  </si>
  <si>
    <t>4*100 g</t>
  </si>
  <si>
    <t>Sól niskosodowa z magnezem i potasem</t>
  </si>
  <si>
    <t>350 g</t>
  </si>
  <si>
    <t>Tuńczyk w kawałku w sosie własnym / w oleju w opakowaniu</t>
  </si>
  <si>
    <t>110 g</t>
  </si>
  <si>
    <t>1,5 l</t>
  </si>
  <si>
    <t>600 g</t>
  </si>
  <si>
    <t>Zioła prowansalskie 100% bez antyzbrylaczy, substancji wzmacniających smak i aromat</t>
  </si>
  <si>
    <t>300 g</t>
  </si>
  <si>
    <t>Żurawina, sucha, bez nalotów, pleśni, bez obcych zapachów i plam</t>
  </si>
  <si>
    <t>Żurek w butelce 0,5l. (skład: mąka żytnia, ziele angielskie, liść laurowy,
pieprz, sól, czosnek), produkt bez konserwantów i sztucznych barwników</t>
  </si>
  <si>
    <t>0,5 l</t>
  </si>
  <si>
    <t>Wartość przedmiotu zamówienia objętego zobowiązaniem Zamawiającego wynosi 70% wyliczonej ceny brutto tj.: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</si>
</sst>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zł&quot;_-;\-* #,##0.00&quot; zł&quot;_-;_-* \-??&quot; zł&quot;_-;_-@_-"/>
    <numFmt numFmtId="165" formatCode="_-* #,##0.00\ [$zł-415]_-;\-* #,##0.00\ [$zł-415]_-;_-* &quot;-&quot;??\ [$zł-415]_-;_-@_-"/>
  </numFmts>
  <fonts count="17" x14ac:knownFonts="1">
    <font>
      <sz val="11"/>
      <color rgb="FF000000"/>
      <name val="Calibri"/>
      <family val="2"/>
      <charset val="1"/>
    </font>
    <font>
      <sz val="11"/>
      <color rgb="FF000000"/>
      <name val="Cambria"/>
      <family val="1"/>
      <charset val="238"/>
    </font>
    <font>
      <sz val="11"/>
      <name val="Cambria"/>
      <family val="1"/>
      <charset val="238"/>
    </font>
    <font>
      <b/>
      <i/>
      <sz val="12"/>
      <color rgb="FFFF0000"/>
      <name val="Cambria"/>
      <family val="1"/>
      <charset val="238"/>
    </font>
    <font>
      <i/>
      <sz val="12"/>
      <color rgb="FFFF0000"/>
      <name val="Cambria"/>
      <family val="1"/>
      <charset val="238"/>
    </font>
    <font>
      <b/>
      <i/>
      <sz val="12"/>
      <color rgb="FF70AD47"/>
      <name val="Cambria"/>
      <family val="1"/>
      <charset val="238"/>
    </font>
    <font>
      <b/>
      <i/>
      <sz val="12"/>
      <name val="Cambria"/>
      <family val="1"/>
      <charset val="238"/>
    </font>
    <font>
      <b/>
      <sz val="12"/>
      <color rgb="FF000000"/>
      <name val="Cambria"/>
      <family val="1"/>
      <charset val="238"/>
    </font>
    <font>
      <b/>
      <sz val="14"/>
      <color rgb="FF000000"/>
      <name val="Cambria"/>
      <family val="1"/>
      <charset val="238"/>
    </font>
    <font>
      <b/>
      <sz val="11"/>
      <name val="Cambria"/>
      <family val="1"/>
      <charset val="238"/>
    </font>
    <font>
      <b/>
      <sz val="11"/>
      <color rgb="FF000000"/>
      <name val="Cambria"/>
      <family val="1"/>
      <charset val="238"/>
    </font>
    <font>
      <b/>
      <sz val="10"/>
      <name val="Cambria"/>
      <family val="1"/>
      <charset val="238"/>
    </font>
    <font>
      <b/>
      <i/>
      <sz val="8"/>
      <color rgb="FF000000"/>
      <name val="Cambria"/>
      <family val="1"/>
      <charset val="238"/>
    </font>
    <font>
      <b/>
      <i/>
      <sz val="8"/>
      <name val="Cambria"/>
      <family val="1"/>
      <charset val="238"/>
    </font>
    <font>
      <i/>
      <sz val="8"/>
      <color rgb="FF000000"/>
      <name val="Cambria"/>
      <family val="1"/>
      <charset val="238"/>
    </font>
    <font>
      <sz val="11"/>
      <color rgb="FF000000"/>
      <name val="Calibri"/>
      <family val="2"/>
      <charset val="1"/>
    </font>
    <font>
      <sz val="8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FFFFFF"/>
        <bgColor rgb="FFF2F2F2"/>
      </patternFill>
    </fill>
    <fill>
      <patternFill patternType="solid">
        <fgColor rgb="FFFFFF00"/>
        <bgColor rgb="FFFFFF00"/>
      </patternFill>
    </fill>
  </fills>
  <borders count="7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15" fillId="0" borderId="0" applyBorder="0" applyProtection="0"/>
    <xf numFmtId="9" fontId="15" fillId="0" borderId="0" applyBorder="0" applyProtection="0"/>
  </cellStyleXfs>
  <cellXfs count="36">
    <xf numFmtId="0" fontId="0" fillId="0" borderId="0" xfId="0"/>
    <xf numFmtId="0" fontId="1" fillId="0" borderId="0" xfId="0" applyFont="1"/>
    <xf numFmtId="0" fontId="2" fillId="0" borderId="0" xfId="0" applyFont="1"/>
    <xf numFmtId="0" fontId="8" fillId="0" borderId="0" xfId="0" applyFont="1" applyBorder="1" applyAlignment="1"/>
    <xf numFmtId="0" fontId="9" fillId="0" borderId="0" xfId="0" applyFont="1" applyBorder="1" applyAlignment="1"/>
    <xf numFmtId="0" fontId="10" fillId="0" borderId="0" xfId="0" applyFont="1" applyBorder="1" applyAlignment="1"/>
    <xf numFmtId="0" fontId="10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4" fillId="0" borderId="0" xfId="0" applyFont="1"/>
    <xf numFmtId="0" fontId="1" fillId="4" borderId="3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center" vertical="center" wrapText="1"/>
    </xf>
    <xf numFmtId="164" fontId="2" fillId="2" borderId="3" xfId="1" applyFont="1" applyFill="1" applyBorder="1" applyAlignment="1" applyProtection="1">
      <alignment vertical="center"/>
      <protection locked="0"/>
    </xf>
    <xf numFmtId="0" fontId="2" fillId="4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wrapText="1"/>
    </xf>
    <xf numFmtId="0" fontId="1" fillId="0" borderId="3" xfId="0" applyFont="1" applyBorder="1" applyAlignment="1">
      <alignment horizontal="center" vertical="center"/>
    </xf>
    <xf numFmtId="164" fontId="10" fillId="0" borderId="4" xfId="1" applyFont="1" applyBorder="1" applyAlignment="1" applyProtection="1">
      <alignment vertical="center"/>
    </xf>
    <xf numFmtId="0" fontId="10" fillId="0" borderId="0" xfId="0" applyFont="1" applyAlignment="1">
      <alignment vertical="center"/>
    </xf>
    <xf numFmtId="164" fontId="10" fillId="5" borderId="4" xfId="1" applyFont="1" applyFill="1" applyBorder="1" applyAlignment="1" applyProtection="1">
      <alignment vertical="center"/>
    </xf>
    <xf numFmtId="0" fontId="8" fillId="0" borderId="0" xfId="0" applyFont="1"/>
    <xf numFmtId="164" fontId="1" fillId="4" borderId="3" xfId="1" applyFont="1" applyFill="1" applyBorder="1" applyAlignment="1">
      <alignment vertical="center"/>
    </xf>
    <xf numFmtId="9" fontId="1" fillId="0" borderId="3" xfId="2" applyFont="1" applyBorder="1" applyAlignment="1">
      <alignment vertical="center"/>
    </xf>
    <xf numFmtId="9" fontId="1" fillId="0" borderId="3" xfId="2" applyFont="1" applyFill="1" applyBorder="1" applyAlignment="1">
      <alignment vertical="center"/>
    </xf>
    <xf numFmtId="0" fontId="1" fillId="0" borderId="5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0" fontId="3" fillId="0" borderId="0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left" vertical="top"/>
    </xf>
    <xf numFmtId="0" fontId="1" fillId="2" borderId="0" xfId="0" applyFont="1" applyFill="1" applyBorder="1" applyAlignment="1" applyProtection="1">
      <alignment horizontal="left" vertical="top"/>
      <protection locked="0"/>
    </xf>
    <xf numFmtId="0" fontId="10" fillId="0" borderId="0" xfId="0" applyFont="1" applyAlignment="1">
      <alignment horizontal="center" wrapText="1"/>
    </xf>
    <xf numFmtId="165" fontId="10" fillId="0" borderId="0" xfId="0" applyNumberFormat="1" applyFont="1"/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68"/>
  <sheetViews>
    <sheetView showGridLines="0" tabSelected="1" topLeftCell="A56" zoomScaleNormal="100" workbookViewId="0">
      <selection activeCell="F71" sqref="F71"/>
    </sheetView>
  </sheetViews>
  <sheetFormatPr defaultColWidth="8.5703125" defaultRowHeight="15" x14ac:dyDescent="0.25"/>
  <cols>
    <col min="1" max="1" width="8.7109375" style="1" customWidth="1"/>
    <col min="2" max="2" width="36.28515625" style="2" customWidth="1"/>
    <col min="3" max="3" width="13.7109375" style="2" customWidth="1"/>
    <col min="4" max="4" width="10.5703125" style="1" customWidth="1"/>
    <col min="5" max="5" width="8.7109375" style="1" customWidth="1"/>
    <col min="6" max="6" width="9.7109375" style="1" customWidth="1"/>
    <col min="7" max="7" width="14.85546875" style="1" bestFit="1" customWidth="1"/>
    <col min="8" max="8" width="7.85546875" style="1" customWidth="1"/>
    <col min="9" max="9" width="16.7109375" style="1" customWidth="1"/>
    <col min="10" max="10" width="16" style="1" customWidth="1"/>
    <col min="11" max="1024" width="8.5703125" style="1"/>
  </cols>
  <sheetData>
    <row r="1" spans="1:9" ht="150" customHeight="1" x14ac:dyDescent="0.25">
      <c r="A1" s="29" t="s">
        <v>0</v>
      </c>
      <c r="B1" s="29"/>
      <c r="C1" s="29"/>
      <c r="D1" s="29"/>
      <c r="E1" s="29"/>
      <c r="F1" s="29"/>
      <c r="G1" s="29"/>
      <c r="H1" s="29"/>
      <c r="I1" s="29"/>
    </row>
    <row r="2" spans="1:9" ht="45.75" customHeight="1" x14ac:dyDescent="0.25">
      <c r="A2" s="30" t="s">
        <v>116</v>
      </c>
      <c r="B2" s="30"/>
      <c r="C2" s="30"/>
      <c r="D2" s="30"/>
      <c r="E2" s="30"/>
      <c r="F2" s="30"/>
      <c r="G2" s="30"/>
      <c r="H2" s="30"/>
      <c r="I2" s="30"/>
    </row>
    <row r="3" spans="1:9" ht="15" customHeight="1" x14ac:dyDescent="0.25">
      <c r="A3" s="31"/>
      <c r="B3" s="31"/>
      <c r="C3" s="31"/>
      <c r="D3" s="31"/>
      <c r="E3" s="31"/>
      <c r="F3" s="31"/>
      <c r="G3" s="31"/>
      <c r="H3" s="31"/>
      <c r="I3" s="31"/>
    </row>
    <row r="4" spans="1:9" ht="41.25" customHeight="1" x14ac:dyDescent="0.25">
      <c r="A4" s="32" t="s">
        <v>1</v>
      </c>
      <c r="B4" s="32"/>
      <c r="C4" s="33"/>
      <c r="D4" s="33"/>
      <c r="E4" s="33"/>
      <c r="F4" s="33"/>
      <c r="G4" s="33"/>
      <c r="H4" s="33"/>
      <c r="I4" s="33"/>
    </row>
    <row r="5" spans="1:9" ht="6.75" customHeight="1" x14ac:dyDescent="0.25">
      <c r="A5" s="3"/>
      <c r="B5" s="4"/>
      <c r="C5" s="4"/>
      <c r="D5" s="5"/>
      <c r="E5" s="5"/>
      <c r="F5" s="5"/>
      <c r="G5" s="5"/>
      <c r="H5" s="5"/>
      <c r="I5" s="5"/>
    </row>
    <row r="6" spans="1:9" ht="38.25" x14ac:dyDescent="0.25">
      <c r="A6" s="6" t="s">
        <v>2</v>
      </c>
      <c r="B6" s="7" t="s">
        <v>3</v>
      </c>
      <c r="C6" s="8" t="s">
        <v>4</v>
      </c>
      <c r="D6" s="6" t="s">
        <v>5</v>
      </c>
      <c r="E6" s="6" t="s">
        <v>6</v>
      </c>
      <c r="F6" s="6" t="s">
        <v>7</v>
      </c>
      <c r="G6" s="6" t="s">
        <v>8</v>
      </c>
      <c r="H6" s="6" t="s">
        <v>9</v>
      </c>
      <c r="I6" s="6" t="s">
        <v>10</v>
      </c>
    </row>
    <row r="7" spans="1:9" s="11" customFormat="1" ht="10.5" x14ac:dyDescent="0.15">
      <c r="A7" s="9">
        <v>1</v>
      </c>
      <c r="B7" s="10">
        <v>2</v>
      </c>
      <c r="C7" s="10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9">
        <v>9</v>
      </c>
    </row>
    <row r="8" spans="1:9" x14ac:dyDescent="0.25">
      <c r="A8" s="12" t="s">
        <v>11</v>
      </c>
      <c r="B8" s="13" t="s">
        <v>117</v>
      </c>
      <c r="C8" s="14" t="s">
        <v>118</v>
      </c>
      <c r="D8" s="14" t="s">
        <v>119</v>
      </c>
      <c r="E8" s="14">
        <v>40</v>
      </c>
      <c r="F8" s="15"/>
      <c r="G8" s="23">
        <f>E8*F8</f>
        <v>0</v>
      </c>
      <c r="H8" s="24">
        <v>0.05</v>
      </c>
      <c r="I8" s="23">
        <f>G8*H8+G8</f>
        <v>0</v>
      </c>
    </row>
    <row r="9" spans="1:9" ht="28.5" x14ac:dyDescent="0.25">
      <c r="A9" s="12" t="s">
        <v>13</v>
      </c>
      <c r="B9" s="13" t="s">
        <v>12</v>
      </c>
      <c r="C9" s="14" t="s">
        <v>14</v>
      </c>
      <c r="D9" s="14" t="s">
        <v>119</v>
      </c>
      <c r="E9" s="14">
        <v>500</v>
      </c>
      <c r="F9" s="15"/>
      <c r="G9" s="23">
        <f>E9*F9</f>
        <v>0</v>
      </c>
      <c r="H9" s="24">
        <v>0.05</v>
      </c>
      <c r="I9" s="23">
        <f>G9*H9+G9</f>
        <v>0</v>
      </c>
    </row>
    <row r="10" spans="1:9" ht="142.5" x14ac:dyDescent="0.25">
      <c r="A10" s="12" t="s">
        <v>15</v>
      </c>
      <c r="B10" s="16" t="s">
        <v>16</v>
      </c>
      <c r="C10" s="14" t="s">
        <v>17</v>
      </c>
      <c r="D10" s="14" t="s">
        <v>119</v>
      </c>
      <c r="E10" s="14">
        <v>70</v>
      </c>
      <c r="F10" s="15"/>
      <c r="G10" s="23">
        <f>E10*F10</f>
        <v>0</v>
      </c>
      <c r="H10" s="24">
        <v>0.05</v>
      </c>
      <c r="I10" s="23">
        <f t="shared" ref="I10:I64" si="0">G10*H10+G10</f>
        <v>0</v>
      </c>
    </row>
    <row r="11" spans="1:9" ht="42.75" x14ac:dyDescent="0.25">
      <c r="A11" s="12" t="s">
        <v>18</v>
      </c>
      <c r="B11" s="16" t="s">
        <v>120</v>
      </c>
      <c r="C11" s="14" t="s">
        <v>121</v>
      </c>
      <c r="D11" s="14" t="s">
        <v>119</v>
      </c>
      <c r="E11" s="14">
        <v>20</v>
      </c>
      <c r="F11" s="15"/>
      <c r="G11" s="23">
        <f t="shared" ref="G11:G64" si="1">E11*F11</f>
        <v>0</v>
      </c>
      <c r="H11" s="24">
        <v>0.05</v>
      </c>
      <c r="I11" s="23">
        <f t="shared" si="0"/>
        <v>0</v>
      </c>
    </row>
    <row r="12" spans="1:9" ht="57" x14ac:dyDescent="0.25">
      <c r="A12" s="12" t="s">
        <v>20</v>
      </c>
      <c r="B12" s="16" t="s">
        <v>122</v>
      </c>
      <c r="C12" s="14" t="s">
        <v>123</v>
      </c>
      <c r="D12" s="14" t="s">
        <v>119</v>
      </c>
      <c r="E12" s="14">
        <v>60</v>
      </c>
      <c r="F12" s="15"/>
      <c r="G12" s="23">
        <f t="shared" si="1"/>
        <v>0</v>
      </c>
      <c r="H12" s="24">
        <v>0.05</v>
      </c>
      <c r="I12" s="23">
        <f t="shared" si="0"/>
        <v>0</v>
      </c>
    </row>
    <row r="13" spans="1:9" ht="71.25" x14ac:dyDescent="0.25">
      <c r="A13" s="12" t="s">
        <v>23</v>
      </c>
      <c r="B13" s="16" t="s">
        <v>124</v>
      </c>
      <c r="C13" s="14" t="s">
        <v>125</v>
      </c>
      <c r="D13" s="14" t="s">
        <v>119</v>
      </c>
      <c r="E13" s="14">
        <v>100</v>
      </c>
      <c r="F13" s="15"/>
      <c r="G13" s="23">
        <f t="shared" si="1"/>
        <v>0</v>
      </c>
      <c r="H13" s="24">
        <v>0.05</v>
      </c>
      <c r="I13" s="23">
        <f t="shared" si="0"/>
        <v>0</v>
      </c>
    </row>
    <row r="14" spans="1:9" ht="42.75" x14ac:dyDescent="0.25">
      <c r="A14" s="12" t="s">
        <v>24</v>
      </c>
      <c r="B14" s="13" t="s">
        <v>21</v>
      </c>
      <c r="C14" s="14" t="s">
        <v>126</v>
      </c>
      <c r="D14" s="14" t="s">
        <v>119</v>
      </c>
      <c r="E14" s="14">
        <v>300</v>
      </c>
      <c r="F14" s="15"/>
      <c r="G14" s="23">
        <f t="shared" si="1"/>
        <v>0</v>
      </c>
      <c r="H14" s="24">
        <v>0.05</v>
      </c>
      <c r="I14" s="23">
        <f t="shared" si="0"/>
        <v>0</v>
      </c>
    </row>
    <row r="15" spans="1:9" ht="71.25" x14ac:dyDescent="0.25">
      <c r="A15" s="12" t="s">
        <v>25</v>
      </c>
      <c r="B15" s="13" t="s">
        <v>127</v>
      </c>
      <c r="C15" s="14" t="s">
        <v>128</v>
      </c>
      <c r="D15" s="14" t="s">
        <v>119</v>
      </c>
      <c r="E15" s="14">
        <v>100</v>
      </c>
      <c r="F15" s="15"/>
      <c r="G15" s="23">
        <f t="shared" si="1"/>
        <v>0</v>
      </c>
      <c r="H15" s="24">
        <v>0.05</v>
      </c>
      <c r="I15" s="23">
        <f t="shared" si="0"/>
        <v>0</v>
      </c>
    </row>
    <row r="16" spans="1:9" x14ac:dyDescent="0.25">
      <c r="A16" s="12" t="s">
        <v>27</v>
      </c>
      <c r="B16" s="16" t="s">
        <v>129</v>
      </c>
      <c r="C16" s="14" t="s">
        <v>26</v>
      </c>
      <c r="D16" s="14" t="s">
        <v>119</v>
      </c>
      <c r="E16" s="14">
        <v>40</v>
      </c>
      <c r="F16" s="15"/>
      <c r="G16" s="23">
        <f t="shared" si="1"/>
        <v>0</v>
      </c>
      <c r="H16" s="24">
        <v>0.08</v>
      </c>
      <c r="I16" s="23">
        <f t="shared" si="0"/>
        <v>0</v>
      </c>
    </row>
    <row r="17" spans="1:9" x14ac:dyDescent="0.25">
      <c r="A17" s="12" t="s">
        <v>29</v>
      </c>
      <c r="B17" s="16" t="s">
        <v>130</v>
      </c>
      <c r="C17" s="14" t="s">
        <v>131</v>
      </c>
      <c r="D17" s="14" t="s">
        <v>119</v>
      </c>
      <c r="E17" s="14">
        <v>20</v>
      </c>
      <c r="F17" s="15"/>
      <c r="G17" s="23">
        <f t="shared" si="1"/>
        <v>0</v>
      </c>
      <c r="H17" s="24">
        <v>0.08</v>
      </c>
      <c r="I17" s="23">
        <f t="shared" si="0"/>
        <v>0</v>
      </c>
    </row>
    <row r="18" spans="1:9" x14ac:dyDescent="0.25">
      <c r="A18" s="12" t="s">
        <v>30</v>
      </c>
      <c r="B18" s="16" t="s">
        <v>132</v>
      </c>
      <c r="C18" s="14" t="s">
        <v>133</v>
      </c>
      <c r="D18" s="14" t="s">
        <v>119</v>
      </c>
      <c r="E18" s="14">
        <v>30</v>
      </c>
      <c r="F18" s="15"/>
      <c r="G18" s="23">
        <f t="shared" si="1"/>
        <v>0</v>
      </c>
      <c r="H18" s="24">
        <v>0.23</v>
      </c>
      <c r="I18" s="23">
        <f t="shared" si="0"/>
        <v>0</v>
      </c>
    </row>
    <row r="19" spans="1:9" ht="28.5" x14ac:dyDescent="0.25">
      <c r="A19" s="12" t="s">
        <v>31</v>
      </c>
      <c r="B19" s="16" t="s">
        <v>33</v>
      </c>
      <c r="C19" s="14" t="s">
        <v>22</v>
      </c>
      <c r="D19" s="14" t="s">
        <v>119</v>
      </c>
      <c r="E19" s="14">
        <v>30</v>
      </c>
      <c r="F19" s="15"/>
      <c r="G19" s="23">
        <f t="shared" si="1"/>
        <v>0</v>
      </c>
      <c r="H19" s="24">
        <v>0.23</v>
      </c>
      <c r="I19" s="23">
        <f t="shared" si="0"/>
        <v>0</v>
      </c>
    </row>
    <row r="20" spans="1:9" ht="42.75" x14ac:dyDescent="0.25">
      <c r="A20" s="12" t="s">
        <v>32</v>
      </c>
      <c r="B20" s="16" t="s">
        <v>36</v>
      </c>
      <c r="C20" s="14" t="s">
        <v>37</v>
      </c>
      <c r="D20" s="14" t="s">
        <v>134</v>
      </c>
      <c r="E20" s="14">
        <v>80</v>
      </c>
      <c r="F20" s="15"/>
      <c r="G20" s="23">
        <f t="shared" si="1"/>
        <v>0</v>
      </c>
      <c r="H20" s="24">
        <v>0.05</v>
      </c>
      <c r="I20" s="23">
        <f t="shared" si="0"/>
        <v>0</v>
      </c>
    </row>
    <row r="21" spans="1:9" ht="28.5" x14ac:dyDescent="0.25">
      <c r="A21" s="12" t="s">
        <v>35</v>
      </c>
      <c r="B21" s="16" t="s">
        <v>135</v>
      </c>
      <c r="C21" s="14" t="s">
        <v>136</v>
      </c>
      <c r="D21" s="14" t="s">
        <v>119</v>
      </c>
      <c r="E21" s="14">
        <v>60</v>
      </c>
      <c r="F21" s="15"/>
      <c r="G21" s="23">
        <f t="shared" si="1"/>
        <v>0</v>
      </c>
      <c r="H21" s="24">
        <v>0.05</v>
      </c>
      <c r="I21" s="23">
        <f t="shared" si="0"/>
        <v>0</v>
      </c>
    </row>
    <row r="22" spans="1:9" ht="28.5" x14ac:dyDescent="0.25">
      <c r="A22" s="12" t="s">
        <v>38</v>
      </c>
      <c r="B22" s="16" t="s">
        <v>47</v>
      </c>
      <c r="C22" s="14" t="s">
        <v>39</v>
      </c>
      <c r="D22" s="14" t="s">
        <v>119</v>
      </c>
      <c r="E22" s="14">
        <v>40</v>
      </c>
      <c r="F22" s="15"/>
      <c r="G22" s="23">
        <f t="shared" si="1"/>
        <v>0</v>
      </c>
      <c r="H22" s="24">
        <v>0.05</v>
      </c>
      <c r="I22" s="23">
        <f t="shared" si="0"/>
        <v>0</v>
      </c>
    </row>
    <row r="23" spans="1:9" ht="28.5" x14ac:dyDescent="0.25">
      <c r="A23" s="12" t="s">
        <v>40</v>
      </c>
      <c r="B23" s="16" t="s">
        <v>52</v>
      </c>
      <c r="C23" s="14" t="s">
        <v>80</v>
      </c>
      <c r="D23" s="14" t="s">
        <v>134</v>
      </c>
      <c r="E23" s="14">
        <v>40</v>
      </c>
      <c r="F23" s="15"/>
      <c r="G23" s="23">
        <f t="shared" si="1"/>
        <v>0</v>
      </c>
      <c r="H23" s="24">
        <v>0.23</v>
      </c>
      <c r="I23" s="23">
        <f t="shared" si="0"/>
        <v>0</v>
      </c>
    </row>
    <row r="24" spans="1:9" ht="57" x14ac:dyDescent="0.25">
      <c r="A24" s="12" t="s">
        <v>41</v>
      </c>
      <c r="B24" s="16" t="s">
        <v>54</v>
      </c>
      <c r="C24" s="14" t="s">
        <v>137</v>
      </c>
      <c r="D24" s="14" t="s">
        <v>134</v>
      </c>
      <c r="E24" s="14">
        <v>50</v>
      </c>
      <c r="F24" s="15"/>
      <c r="G24" s="23">
        <f t="shared" si="1"/>
        <v>0</v>
      </c>
      <c r="H24" s="24">
        <v>0.08</v>
      </c>
      <c r="I24" s="23">
        <f t="shared" si="0"/>
        <v>0</v>
      </c>
    </row>
    <row r="25" spans="1:9" ht="71.25" x14ac:dyDescent="0.25">
      <c r="A25" s="12" t="s">
        <v>42</v>
      </c>
      <c r="B25" s="13" t="s">
        <v>138</v>
      </c>
      <c r="C25" s="14" t="s">
        <v>50</v>
      </c>
      <c r="D25" s="14" t="s">
        <v>119</v>
      </c>
      <c r="E25" s="14">
        <v>30</v>
      </c>
      <c r="F25" s="15"/>
      <c r="G25" s="23">
        <f t="shared" si="1"/>
        <v>0</v>
      </c>
      <c r="H25" s="24">
        <v>0.23</v>
      </c>
      <c r="I25" s="23">
        <f t="shared" si="0"/>
        <v>0</v>
      </c>
    </row>
    <row r="26" spans="1:9" ht="185.25" x14ac:dyDescent="0.25">
      <c r="A26" s="12" t="s">
        <v>43</v>
      </c>
      <c r="B26" s="16" t="s">
        <v>139</v>
      </c>
      <c r="C26" s="14" t="s">
        <v>140</v>
      </c>
      <c r="D26" s="14" t="s">
        <v>65</v>
      </c>
      <c r="E26" s="14">
        <v>60</v>
      </c>
      <c r="F26" s="15"/>
      <c r="G26" s="23">
        <f t="shared" si="1"/>
        <v>0</v>
      </c>
      <c r="H26" s="24">
        <v>0.05</v>
      </c>
      <c r="I26" s="23">
        <f t="shared" si="0"/>
        <v>0</v>
      </c>
    </row>
    <row r="27" spans="1:9" ht="28.5" x14ac:dyDescent="0.25">
      <c r="A27" s="12" t="s">
        <v>44</v>
      </c>
      <c r="B27" s="16" t="s">
        <v>59</v>
      </c>
      <c r="C27" s="14" t="s">
        <v>64</v>
      </c>
      <c r="D27" s="12" t="s">
        <v>65</v>
      </c>
      <c r="E27" s="14">
        <v>200</v>
      </c>
      <c r="F27" s="15"/>
      <c r="G27" s="23">
        <f t="shared" si="1"/>
        <v>0</v>
      </c>
      <c r="H27" s="24">
        <v>0.05</v>
      </c>
      <c r="I27" s="23">
        <f t="shared" si="0"/>
        <v>0</v>
      </c>
    </row>
    <row r="28" spans="1:9" ht="28.5" x14ac:dyDescent="0.25">
      <c r="A28" s="12" t="s">
        <v>45</v>
      </c>
      <c r="B28" s="16" t="s">
        <v>141</v>
      </c>
      <c r="C28" s="14" t="s">
        <v>60</v>
      </c>
      <c r="D28" s="14" t="s">
        <v>119</v>
      </c>
      <c r="E28" s="14">
        <v>150</v>
      </c>
      <c r="F28" s="15"/>
      <c r="G28" s="23">
        <f t="shared" si="1"/>
        <v>0</v>
      </c>
      <c r="H28" s="24">
        <v>0.05</v>
      </c>
      <c r="I28" s="23">
        <f t="shared" si="0"/>
        <v>0</v>
      </c>
    </row>
    <row r="29" spans="1:9" ht="28.5" x14ac:dyDescent="0.25">
      <c r="A29" s="12" t="s">
        <v>46</v>
      </c>
      <c r="B29" s="13" t="s">
        <v>142</v>
      </c>
      <c r="C29" s="14" t="s">
        <v>61</v>
      </c>
      <c r="D29" s="14" t="s">
        <v>119</v>
      </c>
      <c r="E29" s="14">
        <v>40</v>
      </c>
      <c r="F29" s="15"/>
      <c r="G29" s="23">
        <f t="shared" si="1"/>
        <v>0</v>
      </c>
      <c r="H29" s="24">
        <v>0.08</v>
      </c>
      <c r="I29" s="23">
        <f t="shared" si="0"/>
        <v>0</v>
      </c>
    </row>
    <row r="30" spans="1:9" ht="71.25" x14ac:dyDescent="0.25">
      <c r="A30" s="12" t="s">
        <v>48</v>
      </c>
      <c r="B30" s="16" t="s">
        <v>62</v>
      </c>
      <c r="C30" s="14" t="s">
        <v>115</v>
      </c>
      <c r="D30" s="14" t="s">
        <v>134</v>
      </c>
      <c r="E30" s="14">
        <v>20</v>
      </c>
      <c r="F30" s="15"/>
      <c r="G30" s="23">
        <f t="shared" si="1"/>
        <v>0</v>
      </c>
      <c r="H30" s="24">
        <v>0.08</v>
      </c>
      <c r="I30" s="23">
        <f t="shared" si="0"/>
        <v>0</v>
      </c>
    </row>
    <row r="31" spans="1:9" ht="28.5" x14ac:dyDescent="0.25">
      <c r="A31" s="12" t="s">
        <v>49</v>
      </c>
      <c r="B31" s="16" t="s">
        <v>143</v>
      </c>
      <c r="C31" s="14" t="s">
        <v>144</v>
      </c>
      <c r="D31" s="14" t="s">
        <v>134</v>
      </c>
      <c r="E31" s="14">
        <v>60</v>
      </c>
      <c r="F31" s="15"/>
      <c r="G31" s="23">
        <f t="shared" si="1"/>
        <v>0</v>
      </c>
      <c r="H31" s="24">
        <v>0.08</v>
      </c>
      <c r="I31" s="23">
        <f t="shared" si="0"/>
        <v>0</v>
      </c>
    </row>
    <row r="32" spans="1:9" ht="28.5" x14ac:dyDescent="0.25">
      <c r="A32" s="12" t="s">
        <v>51</v>
      </c>
      <c r="B32" s="16" t="s">
        <v>63</v>
      </c>
      <c r="C32" s="14" t="s">
        <v>145</v>
      </c>
      <c r="D32" s="14" t="s">
        <v>119</v>
      </c>
      <c r="E32" s="14">
        <v>60</v>
      </c>
      <c r="F32" s="15"/>
      <c r="G32" s="23">
        <f t="shared" si="1"/>
        <v>0</v>
      </c>
      <c r="H32" s="24">
        <v>0.05</v>
      </c>
      <c r="I32" s="23">
        <f t="shared" si="0"/>
        <v>0</v>
      </c>
    </row>
    <row r="33" spans="1:9" ht="42.75" x14ac:dyDescent="0.25">
      <c r="A33" s="12" t="s">
        <v>53</v>
      </c>
      <c r="B33" s="16" t="s">
        <v>66</v>
      </c>
      <c r="C33" s="14" t="s">
        <v>39</v>
      </c>
      <c r="D33" s="14" t="s">
        <v>119</v>
      </c>
      <c r="E33" s="14">
        <v>40</v>
      </c>
      <c r="F33" s="15"/>
      <c r="G33" s="23">
        <f t="shared" si="1"/>
        <v>0</v>
      </c>
      <c r="H33" s="24">
        <v>0.05</v>
      </c>
      <c r="I33" s="23">
        <f t="shared" si="0"/>
        <v>0</v>
      </c>
    </row>
    <row r="34" spans="1:9" x14ac:dyDescent="0.25">
      <c r="A34" s="12" t="s">
        <v>55</v>
      </c>
      <c r="B34" s="16" t="s">
        <v>67</v>
      </c>
      <c r="C34" s="14" t="s">
        <v>146</v>
      </c>
      <c r="D34" s="14" t="s">
        <v>134</v>
      </c>
      <c r="E34" s="14">
        <v>25</v>
      </c>
      <c r="F34" s="15"/>
      <c r="G34" s="23">
        <f t="shared" si="1"/>
        <v>0</v>
      </c>
      <c r="H34" s="24">
        <v>0.08</v>
      </c>
      <c r="I34" s="23">
        <f t="shared" si="0"/>
        <v>0</v>
      </c>
    </row>
    <row r="35" spans="1:9" x14ac:dyDescent="0.25">
      <c r="A35" s="12" t="s">
        <v>56</v>
      </c>
      <c r="B35" s="16" t="s">
        <v>68</v>
      </c>
      <c r="C35" s="14" t="s">
        <v>146</v>
      </c>
      <c r="D35" s="14" t="s">
        <v>134</v>
      </c>
      <c r="E35" s="14">
        <v>20</v>
      </c>
      <c r="F35" s="15"/>
      <c r="G35" s="23">
        <f t="shared" si="1"/>
        <v>0</v>
      </c>
      <c r="H35" s="24">
        <v>0.05</v>
      </c>
      <c r="I35" s="23">
        <f t="shared" si="0"/>
        <v>0</v>
      </c>
    </row>
    <row r="36" spans="1:9" x14ac:dyDescent="0.25">
      <c r="A36" s="12" t="s">
        <v>57</v>
      </c>
      <c r="B36" s="16" t="s">
        <v>69</v>
      </c>
      <c r="C36" s="14" t="s">
        <v>28</v>
      </c>
      <c r="D36" s="14" t="s">
        <v>134</v>
      </c>
      <c r="E36" s="14">
        <v>20</v>
      </c>
      <c r="F36" s="15"/>
      <c r="G36" s="23">
        <f t="shared" si="1"/>
        <v>0</v>
      </c>
      <c r="H36" s="24">
        <v>0.05</v>
      </c>
      <c r="I36" s="23">
        <f t="shared" si="0"/>
        <v>0</v>
      </c>
    </row>
    <row r="37" spans="1:9" ht="42.75" x14ac:dyDescent="0.25">
      <c r="A37" s="12" t="s">
        <v>58</v>
      </c>
      <c r="B37" s="16" t="s">
        <v>70</v>
      </c>
      <c r="C37" s="14" t="s">
        <v>147</v>
      </c>
      <c r="D37" s="14" t="s">
        <v>119</v>
      </c>
      <c r="E37" s="14">
        <v>15</v>
      </c>
      <c r="F37" s="15"/>
      <c r="G37" s="23">
        <f t="shared" si="1"/>
        <v>0</v>
      </c>
      <c r="H37" s="25">
        <v>0.08</v>
      </c>
      <c r="I37" s="23">
        <f t="shared" si="0"/>
        <v>0</v>
      </c>
    </row>
    <row r="38" spans="1:9" x14ac:dyDescent="0.25">
      <c r="A38" s="12" t="s">
        <v>88</v>
      </c>
      <c r="B38" s="16" t="s">
        <v>148</v>
      </c>
      <c r="C38" s="14" t="s">
        <v>149</v>
      </c>
      <c r="D38" s="14" t="s">
        <v>119</v>
      </c>
      <c r="E38" s="14">
        <v>50</v>
      </c>
      <c r="F38" s="15"/>
      <c r="G38" s="23">
        <f t="shared" si="1"/>
        <v>0</v>
      </c>
      <c r="H38" s="24">
        <v>0.05</v>
      </c>
      <c r="I38" s="23">
        <f t="shared" si="0"/>
        <v>0</v>
      </c>
    </row>
    <row r="39" spans="1:9" ht="72" x14ac:dyDescent="0.25">
      <c r="A39" s="12" t="s">
        <v>89</v>
      </c>
      <c r="B39" s="17" t="s">
        <v>71</v>
      </c>
      <c r="C39" s="14" t="s">
        <v>28</v>
      </c>
      <c r="D39" s="14" t="s">
        <v>119</v>
      </c>
      <c r="E39" s="18">
        <v>1000</v>
      </c>
      <c r="F39" s="15"/>
      <c r="G39" s="23">
        <f t="shared" si="1"/>
        <v>0</v>
      </c>
      <c r="H39" s="24">
        <v>0.05</v>
      </c>
      <c r="I39" s="23">
        <f t="shared" si="0"/>
        <v>0</v>
      </c>
    </row>
    <row r="40" spans="1:9" ht="28.5" x14ac:dyDescent="0.25">
      <c r="A40" s="12" t="s">
        <v>90</v>
      </c>
      <c r="B40" s="16" t="s">
        <v>150</v>
      </c>
      <c r="C40" s="14" t="s">
        <v>39</v>
      </c>
      <c r="D40" s="14" t="s">
        <v>119</v>
      </c>
      <c r="E40" s="14">
        <v>200</v>
      </c>
      <c r="F40" s="15"/>
      <c r="G40" s="23">
        <f t="shared" si="1"/>
        <v>0</v>
      </c>
      <c r="H40" s="24">
        <v>0.05</v>
      </c>
      <c r="I40" s="23">
        <f t="shared" si="0"/>
        <v>0</v>
      </c>
    </row>
    <row r="41" spans="1:9" x14ac:dyDescent="0.25">
      <c r="A41" s="12" t="s">
        <v>91</v>
      </c>
      <c r="B41" s="16" t="s">
        <v>151</v>
      </c>
      <c r="C41" s="14" t="s">
        <v>26</v>
      </c>
      <c r="D41" s="14" t="s">
        <v>119</v>
      </c>
      <c r="E41" s="14">
        <v>150</v>
      </c>
      <c r="F41" s="15"/>
      <c r="G41" s="23">
        <f t="shared" si="1"/>
        <v>0</v>
      </c>
      <c r="H41" s="24">
        <v>0.05</v>
      </c>
      <c r="I41" s="23">
        <f t="shared" si="0"/>
        <v>0</v>
      </c>
    </row>
    <row r="42" spans="1:9" ht="28.5" x14ac:dyDescent="0.25">
      <c r="A42" s="12" t="s">
        <v>92</v>
      </c>
      <c r="B42" s="16" t="s">
        <v>72</v>
      </c>
      <c r="C42" s="14" t="s">
        <v>26</v>
      </c>
      <c r="D42" s="14" t="s">
        <v>119</v>
      </c>
      <c r="E42" s="14">
        <v>100</v>
      </c>
      <c r="F42" s="15"/>
      <c r="G42" s="23">
        <f t="shared" si="1"/>
        <v>0</v>
      </c>
      <c r="H42" s="24">
        <v>0.05</v>
      </c>
      <c r="I42" s="23">
        <f t="shared" si="0"/>
        <v>0</v>
      </c>
    </row>
    <row r="43" spans="1:9" ht="71.25" x14ac:dyDescent="0.25">
      <c r="A43" s="12" t="s">
        <v>93</v>
      </c>
      <c r="B43" s="16" t="s">
        <v>73</v>
      </c>
      <c r="C43" s="14" t="s">
        <v>152</v>
      </c>
      <c r="D43" s="14" t="s">
        <v>119</v>
      </c>
      <c r="E43" s="14">
        <v>120</v>
      </c>
      <c r="F43" s="15"/>
      <c r="G43" s="23">
        <f t="shared" si="1"/>
        <v>0</v>
      </c>
      <c r="H43" s="24">
        <v>0.05</v>
      </c>
      <c r="I43" s="23">
        <f t="shared" si="0"/>
        <v>0</v>
      </c>
    </row>
    <row r="44" spans="1:9" ht="114" x14ac:dyDescent="0.25">
      <c r="A44" s="12" t="s">
        <v>94</v>
      </c>
      <c r="B44" s="16" t="s">
        <v>153</v>
      </c>
      <c r="C44" s="14">
        <v>1000</v>
      </c>
      <c r="D44" s="14" t="s">
        <v>119</v>
      </c>
      <c r="E44" s="14">
        <v>1000</v>
      </c>
      <c r="F44" s="15"/>
      <c r="G44" s="23">
        <f t="shared" si="1"/>
        <v>0</v>
      </c>
      <c r="H44" s="24">
        <v>0.05</v>
      </c>
      <c r="I44" s="23">
        <f t="shared" si="0"/>
        <v>0</v>
      </c>
    </row>
    <row r="45" spans="1:9" ht="63.75" customHeight="1" x14ac:dyDescent="0.25">
      <c r="A45" s="12" t="s">
        <v>95</v>
      </c>
      <c r="B45" s="13" t="s">
        <v>154</v>
      </c>
      <c r="C45" s="14" t="s">
        <v>155</v>
      </c>
      <c r="D45" s="14" t="s">
        <v>119</v>
      </c>
      <c r="E45" s="14">
        <v>120</v>
      </c>
      <c r="F45" s="15"/>
      <c r="G45" s="23">
        <f t="shared" si="1"/>
        <v>0</v>
      </c>
      <c r="H45" s="24">
        <v>0.05</v>
      </c>
      <c r="I45" s="23">
        <f t="shared" si="0"/>
        <v>0</v>
      </c>
    </row>
    <row r="46" spans="1:9" x14ac:dyDescent="0.25">
      <c r="A46" s="12" t="s">
        <v>96</v>
      </c>
      <c r="B46" s="16" t="s">
        <v>74</v>
      </c>
      <c r="C46" s="14" t="s">
        <v>75</v>
      </c>
      <c r="D46" s="14" t="s">
        <v>134</v>
      </c>
      <c r="E46" s="14">
        <v>20</v>
      </c>
      <c r="F46" s="15"/>
      <c r="G46" s="23">
        <f t="shared" si="1"/>
        <v>0</v>
      </c>
      <c r="H46" s="25">
        <v>0.08</v>
      </c>
      <c r="I46" s="23">
        <f t="shared" si="0"/>
        <v>0</v>
      </c>
    </row>
    <row r="47" spans="1:9" x14ac:dyDescent="0.25">
      <c r="A47" s="12" t="s">
        <v>97</v>
      </c>
      <c r="B47" s="16" t="s">
        <v>76</v>
      </c>
      <c r="C47" s="14" t="s">
        <v>156</v>
      </c>
      <c r="D47" s="14" t="s">
        <v>134</v>
      </c>
      <c r="E47" s="14">
        <v>15</v>
      </c>
      <c r="F47" s="15"/>
      <c r="G47" s="23">
        <f t="shared" si="1"/>
        <v>0</v>
      </c>
      <c r="H47" s="25">
        <v>0.08</v>
      </c>
      <c r="I47" s="23">
        <f t="shared" si="0"/>
        <v>0</v>
      </c>
    </row>
    <row r="48" spans="1:9" ht="28.5" x14ac:dyDescent="0.25">
      <c r="A48" s="12" t="s">
        <v>98</v>
      </c>
      <c r="B48" s="16" t="s">
        <v>157</v>
      </c>
      <c r="C48" s="14" t="s">
        <v>158</v>
      </c>
      <c r="D48" s="14" t="s">
        <v>134</v>
      </c>
      <c r="E48" s="14">
        <v>20</v>
      </c>
      <c r="F48" s="15"/>
      <c r="G48" s="23">
        <f t="shared" si="1"/>
        <v>0</v>
      </c>
      <c r="H48" s="25">
        <v>0.08</v>
      </c>
      <c r="I48" s="23">
        <f t="shared" si="0"/>
        <v>0</v>
      </c>
    </row>
    <row r="49" spans="1:9" ht="99.75" x14ac:dyDescent="0.25">
      <c r="A49" s="12" t="s">
        <v>99</v>
      </c>
      <c r="B49" s="16" t="s">
        <v>159</v>
      </c>
      <c r="C49" s="14" t="s">
        <v>60</v>
      </c>
      <c r="D49" s="14" t="s">
        <v>134</v>
      </c>
      <c r="E49" s="14">
        <v>120</v>
      </c>
      <c r="F49" s="15"/>
      <c r="G49" s="23">
        <f t="shared" si="1"/>
        <v>0</v>
      </c>
      <c r="H49" s="24">
        <v>0.05</v>
      </c>
      <c r="I49" s="23">
        <f t="shared" si="0"/>
        <v>0</v>
      </c>
    </row>
    <row r="50" spans="1:9" ht="171" x14ac:dyDescent="0.25">
      <c r="A50" s="12" t="s">
        <v>100</v>
      </c>
      <c r="B50" s="16" t="s">
        <v>77</v>
      </c>
      <c r="C50" s="14" t="s">
        <v>64</v>
      </c>
      <c r="D50" s="14" t="s">
        <v>134</v>
      </c>
      <c r="E50" s="14">
        <v>100</v>
      </c>
      <c r="F50" s="15"/>
      <c r="G50" s="23">
        <f t="shared" si="1"/>
        <v>0</v>
      </c>
      <c r="H50" s="24">
        <v>0.05</v>
      </c>
      <c r="I50" s="23">
        <f t="shared" si="0"/>
        <v>0</v>
      </c>
    </row>
    <row r="51" spans="1:9" ht="28.5" x14ac:dyDescent="0.25">
      <c r="A51" s="12" t="s">
        <v>101</v>
      </c>
      <c r="B51" s="16" t="s">
        <v>160</v>
      </c>
      <c r="C51" s="14" t="s">
        <v>161</v>
      </c>
      <c r="D51" s="14" t="s">
        <v>119</v>
      </c>
      <c r="E51" s="14">
        <v>25</v>
      </c>
      <c r="F51" s="15"/>
      <c r="G51" s="23">
        <f t="shared" si="1"/>
        <v>0</v>
      </c>
      <c r="H51" s="24">
        <v>0.05</v>
      </c>
      <c r="I51" s="23">
        <f t="shared" si="0"/>
        <v>0</v>
      </c>
    </row>
    <row r="52" spans="1:9" x14ac:dyDescent="0.25">
      <c r="A52" s="12" t="s">
        <v>102</v>
      </c>
      <c r="B52" s="16" t="s">
        <v>78</v>
      </c>
      <c r="C52" s="14" t="s">
        <v>19</v>
      </c>
      <c r="D52" s="14" t="s">
        <v>134</v>
      </c>
      <c r="E52" s="14">
        <v>50</v>
      </c>
      <c r="F52" s="15"/>
      <c r="G52" s="23">
        <f t="shared" si="1"/>
        <v>0</v>
      </c>
      <c r="H52" s="24">
        <v>0.05</v>
      </c>
      <c r="I52" s="23">
        <f t="shared" si="0"/>
        <v>0</v>
      </c>
    </row>
    <row r="53" spans="1:9" ht="36.75" customHeight="1" x14ac:dyDescent="0.25">
      <c r="A53" s="12" t="s">
        <v>103</v>
      </c>
      <c r="B53" s="16" t="s">
        <v>79</v>
      </c>
      <c r="C53" s="14" t="s">
        <v>162</v>
      </c>
      <c r="D53" s="14" t="s">
        <v>34</v>
      </c>
      <c r="E53" s="14">
        <v>5</v>
      </c>
      <c r="F53" s="15"/>
      <c r="G53" s="23">
        <f t="shared" si="1"/>
        <v>0</v>
      </c>
      <c r="H53" s="25">
        <v>0.08</v>
      </c>
      <c r="I53" s="23">
        <f t="shared" si="0"/>
        <v>0</v>
      </c>
    </row>
    <row r="54" spans="1:9" ht="28.5" x14ac:dyDescent="0.25">
      <c r="A54" s="12" t="s">
        <v>104</v>
      </c>
      <c r="B54" s="16" t="s">
        <v>81</v>
      </c>
      <c r="C54" s="14" t="s">
        <v>64</v>
      </c>
      <c r="D54" s="14" t="s">
        <v>34</v>
      </c>
      <c r="E54" s="14">
        <v>10</v>
      </c>
      <c r="F54" s="15"/>
      <c r="G54" s="23">
        <f t="shared" si="1"/>
        <v>0</v>
      </c>
      <c r="H54" s="24">
        <v>0.05</v>
      </c>
      <c r="I54" s="23">
        <f t="shared" si="0"/>
        <v>0</v>
      </c>
    </row>
    <row r="55" spans="1:9" ht="114" x14ac:dyDescent="0.25">
      <c r="A55" s="12" t="s">
        <v>105</v>
      </c>
      <c r="B55" s="16" t="s">
        <v>82</v>
      </c>
      <c r="C55" s="14" t="s">
        <v>64</v>
      </c>
      <c r="D55" s="14" t="s">
        <v>65</v>
      </c>
      <c r="E55" s="14">
        <v>250</v>
      </c>
      <c r="F55" s="15"/>
      <c r="G55" s="23">
        <f t="shared" si="1"/>
        <v>0</v>
      </c>
      <c r="H55" s="24">
        <v>0.05</v>
      </c>
      <c r="I55" s="23">
        <f t="shared" si="0"/>
        <v>0</v>
      </c>
    </row>
    <row r="56" spans="1:9" ht="99.75" x14ac:dyDescent="0.25">
      <c r="A56" s="12" t="s">
        <v>106</v>
      </c>
      <c r="B56" s="16" t="s">
        <v>83</v>
      </c>
      <c r="C56" s="14" t="s">
        <v>163</v>
      </c>
      <c r="D56" s="14" t="s">
        <v>134</v>
      </c>
      <c r="E56" s="14">
        <v>60</v>
      </c>
      <c r="F56" s="15"/>
      <c r="G56" s="23">
        <f t="shared" si="1"/>
        <v>0</v>
      </c>
      <c r="H56" s="24">
        <v>0.05</v>
      </c>
      <c r="I56" s="23">
        <f t="shared" si="0"/>
        <v>0</v>
      </c>
    </row>
    <row r="57" spans="1:9" ht="28.5" x14ac:dyDescent="0.25">
      <c r="A57" s="12" t="s">
        <v>107</v>
      </c>
      <c r="B57" s="16" t="s">
        <v>164</v>
      </c>
      <c r="C57" s="14" t="s">
        <v>165</v>
      </c>
      <c r="D57" s="14" t="s">
        <v>134</v>
      </c>
      <c r="E57" s="14">
        <v>100</v>
      </c>
      <c r="F57" s="15"/>
      <c r="G57" s="23">
        <f t="shared" si="1"/>
        <v>0</v>
      </c>
      <c r="H57" s="24">
        <v>0.23</v>
      </c>
      <c r="I57" s="23">
        <f t="shared" si="0"/>
        <v>0</v>
      </c>
    </row>
    <row r="58" spans="1:9" ht="28.5" x14ac:dyDescent="0.25">
      <c r="A58" s="12" t="s">
        <v>108</v>
      </c>
      <c r="B58" s="16" t="s">
        <v>166</v>
      </c>
      <c r="C58" s="14" t="s">
        <v>125</v>
      </c>
      <c r="D58" s="14" t="s">
        <v>134</v>
      </c>
      <c r="E58" s="14">
        <v>40</v>
      </c>
      <c r="F58" s="15"/>
      <c r="G58" s="23">
        <f t="shared" si="1"/>
        <v>0</v>
      </c>
      <c r="H58" s="24">
        <v>0.05</v>
      </c>
      <c r="I58" s="23">
        <f t="shared" si="0"/>
        <v>0</v>
      </c>
    </row>
    <row r="59" spans="1:9" ht="42.75" x14ac:dyDescent="0.25">
      <c r="A59" s="12" t="s">
        <v>109</v>
      </c>
      <c r="B59" s="16" t="s">
        <v>84</v>
      </c>
      <c r="C59" s="14" t="s">
        <v>167</v>
      </c>
      <c r="D59" s="14" t="s">
        <v>134</v>
      </c>
      <c r="E59" s="14">
        <v>160</v>
      </c>
      <c r="F59" s="15"/>
      <c r="G59" s="23">
        <f t="shared" si="1"/>
        <v>0</v>
      </c>
      <c r="H59" s="24">
        <v>0.05</v>
      </c>
      <c r="I59" s="23">
        <f t="shared" si="0"/>
        <v>0</v>
      </c>
    </row>
    <row r="60" spans="1:9" x14ac:dyDescent="0.25">
      <c r="A60" s="12" t="s">
        <v>110</v>
      </c>
      <c r="B60" s="16" t="s">
        <v>85</v>
      </c>
      <c r="C60" s="14" t="s">
        <v>168</v>
      </c>
      <c r="D60" s="14" t="s">
        <v>119</v>
      </c>
      <c r="E60" s="14">
        <v>600</v>
      </c>
      <c r="F60" s="15"/>
      <c r="G60" s="23">
        <f t="shared" si="1"/>
        <v>0</v>
      </c>
      <c r="H60" s="24">
        <v>0.23</v>
      </c>
      <c r="I60" s="23">
        <f t="shared" si="0"/>
        <v>0</v>
      </c>
    </row>
    <row r="61" spans="1:9" x14ac:dyDescent="0.25">
      <c r="A61" s="12" t="s">
        <v>111</v>
      </c>
      <c r="B61" s="16" t="s">
        <v>86</v>
      </c>
      <c r="C61" s="14" t="s">
        <v>169</v>
      </c>
      <c r="D61" s="14" t="s">
        <v>134</v>
      </c>
      <c r="E61" s="14">
        <v>15</v>
      </c>
      <c r="F61" s="15"/>
      <c r="G61" s="23">
        <f t="shared" si="1"/>
        <v>0</v>
      </c>
      <c r="H61" s="24">
        <v>0.08</v>
      </c>
      <c r="I61" s="23">
        <f t="shared" si="0"/>
        <v>0</v>
      </c>
    </row>
    <row r="62" spans="1:9" ht="42.75" x14ac:dyDescent="0.25">
      <c r="A62" s="12" t="s">
        <v>112</v>
      </c>
      <c r="B62" s="16" t="s">
        <v>170</v>
      </c>
      <c r="C62" s="14" t="s">
        <v>171</v>
      </c>
      <c r="D62" s="14" t="s">
        <v>134</v>
      </c>
      <c r="E62" s="14">
        <v>20</v>
      </c>
      <c r="F62" s="15"/>
      <c r="G62" s="23">
        <f t="shared" si="1"/>
        <v>0</v>
      </c>
      <c r="H62" s="24">
        <v>0.08</v>
      </c>
      <c r="I62" s="23">
        <f t="shared" si="0"/>
        <v>0</v>
      </c>
    </row>
    <row r="63" spans="1:9" ht="28.5" x14ac:dyDescent="0.25">
      <c r="A63" s="12" t="s">
        <v>113</v>
      </c>
      <c r="B63" s="16" t="s">
        <v>172</v>
      </c>
      <c r="C63" s="14" t="s">
        <v>64</v>
      </c>
      <c r="D63" s="14" t="s">
        <v>65</v>
      </c>
      <c r="E63" s="14">
        <v>20</v>
      </c>
      <c r="F63" s="15"/>
      <c r="G63" s="23">
        <f t="shared" si="1"/>
        <v>0</v>
      </c>
      <c r="H63" s="24">
        <v>0.05</v>
      </c>
      <c r="I63" s="23">
        <f t="shared" si="0"/>
        <v>0</v>
      </c>
    </row>
    <row r="64" spans="1:9" ht="63" customHeight="1" x14ac:dyDescent="0.25">
      <c r="A64" s="12" t="s">
        <v>114</v>
      </c>
      <c r="B64" s="13" t="s">
        <v>173</v>
      </c>
      <c r="C64" s="14" t="s">
        <v>174</v>
      </c>
      <c r="D64" s="14" t="s">
        <v>119</v>
      </c>
      <c r="E64" s="14">
        <v>60</v>
      </c>
      <c r="F64" s="15"/>
      <c r="G64" s="23">
        <f t="shared" si="1"/>
        <v>0</v>
      </c>
      <c r="H64" s="24">
        <v>0.05</v>
      </c>
      <c r="I64" s="23">
        <f t="shared" si="0"/>
        <v>0</v>
      </c>
    </row>
    <row r="65" spans="1:9" ht="24.75" customHeight="1" x14ac:dyDescent="0.25">
      <c r="A65" s="26" t="s">
        <v>87</v>
      </c>
      <c r="B65" s="27"/>
      <c r="C65" s="27"/>
      <c r="D65" s="27"/>
      <c r="E65" s="27"/>
      <c r="F65" s="28"/>
      <c r="G65" s="19">
        <f>SUM(G8:G64)</f>
        <v>0</v>
      </c>
      <c r="H65" s="20"/>
      <c r="I65" s="21">
        <f>SUM(I8:I64)</f>
        <v>0</v>
      </c>
    </row>
    <row r="67" spans="1:9" x14ac:dyDescent="0.25">
      <c r="A67" s="34" t="s">
        <v>175</v>
      </c>
      <c r="B67" s="34"/>
      <c r="C67" s="34"/>
      <c r="D67" s="34"/>
      <c r="E67" s="34"/>
      <c r="F67" s="34"/>
      <c r="G67" s="34"/>
      <c r="H67" s="34"/>
      <c r="I67" s="35">
        <f>I65*70%</f>
        <v>0</v>
      </c>
    </row>
    <row r="68" spans="1:9" ht="18" x14ac:dyDescent="0.25">
      <c r="A68" s="22"/>
    </row>
  </sheetData>
  <sheetProtection algorithmName="SHA-512" hashValue="aqLywgT7uZa/H34jIACRgHZNzeLIzK/+FMu7oE+LOrTFoWPO5LvNNzxRPb5Kxm3wTIvuJYdHFhr2bQBm3oAx+Q==" saltValue="qn19LE3hc81ayNebyTQqhA==" spinCount="100000" sheet="1" objects="1" scenarios="1"/>
  <mergeCells count="7">
    <mergeCell ref="A67:H67"/>
    <mergeCell ref="A65:F65"/>
    <mergeCell ref="A1:I1"/>
    <mergeCell ref="A2:I2"/>
    <mergeCell ref="A3:I3"/>
    <mergeCell ref="A4:B4"/>
    <mergeCell ref="C4:I4"/>
  </mergeCells>
  <phoneticPr fontId="16" type="noConversion"/>
  <pageMargins left="0.7" right="0.7" top="1.3034722222222199" bottom="0.75" header="0.51180555555555596" footer="0.51180555555555596"/>
  <pageSetup paperSize="9" scale="68" fitToHeight="0" orientation="portrait" horizontalDpi="300" verticalDpi="300" r:id="rId1"/>
  <headerFooter>
    <oddHeader>&amp;L&amp;"Cambria,Standardowy"Nr postępowania: GZEAS.26.ZP.1.2024&amp;C&amp;14Wykaz asortymentowo-ilościowy
Kosztorys Ofertowy
&amp;16CZĘŚĆ 12 - dostawa różnych artykułów spożywczych
ZSP w Bierdzanach&amp;R&amp;"Cambria,Standardowy"&amp;K000000Załącznik nr 3.12 do SWZ</oddHeader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189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spożywcze</vt:lpstr>
      <vt:lpstr>spożywcze!Obszar_wydruku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dc:description/>
  <cp:lastModifiedBy>Anna Olszowska</cp:lastModifiedBy>
  <cp:revision>14</cp:revision>
  <cp:lastPrinted>2024-11-29T20:15:35Z</cp:lastPrinted>
  <dcterms:created xsi:type="dcterms:W3CDTF">2006-09-16T00:00:00Z</dcterms:created>
  <dcterms:modified xsi:type="dcterms:W3CDTF">2024-12-04T19:38:39Z</dcterms:modified>
  <dc:language>pl-PL</dc:language>
</cp:coreProperties>
</file>