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iusz.kawalko\Desktop\herbata\"/>
    </mc:Choice>
  </mc:AlternateContent>
  <xr:revisionPtr revIDLastSave="0" documentId="13_ncr:1_{90400941-F779-4EB4-AE86-55F82FD3AE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wa i herbata" sheetId="3" r:id="rId1"/>
  </sheets>
  <definedNames>
    <definedName name="_xlnm._FilterDatabase" localSheetId="0" hidden="1">'kawa i herbata'!$B$3:$L$23</definedName>
    <definedName name="_xlnm.Print_Area" localSheetId="0">'kawa i herbata'!$B$2:$L$30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" l="1"/>
  <c r="J23" i="3" s="1"/>
  <c r="I22" i="3"/>
  <c r="K22" i="3" s="1"/>
  <c r="I21" i="3"/>
  <c r="J21" i="3" s="1"/>
  <c r="I20" i="3"/>
  <c r="J20" i="3" s="1"/>
  <c r="I19" i="3"/>
  <c r="J19" i="3" s="1"/>
  <c r="I17" i="3"/>
  <c r="J17" i="3" s="1"/>
  <c r="I16" i="3"/>
  <c r="J16" i="3" s="1"/>
  <c r="I15" i="3"/>
  <c r="J15" i="3" s="1"/>
  <c r="I14" i="3"/>
  <c r="K14" i="3" s="1"/>
  <c r="I13" i="3"/>
  <c r="J13" i="3" s="1"/>
  <c r="K13" i="3"/>
  <c r="J4" i="3"/>
  <c r="I4" i="3"/>
  <c r="K4" i="3" s="1"/>
  <c r="I18" i="3"/>
  <c r="I7" i="3"/>
  <c r="K23" i="3" l="1"/>
  <c r="J22" i="3"/>
  <c r="K21" i="3"/>
  <c r="K20" i="3"/>
  <c r="K19" i="3"/>
  <c r="K17" i="3"/>
  <c r="K16" i="3"/>
  <c r="K15" i="3"/>
  <c r="J14" i="3"/>
  <c r="I11" i="3"/>
  <c r="K11" i="3" s="1"/>
  <c r="I12" i="3"/>
  <c r="J12" i="3" s="1"/>
  <c r="J18" i="3"/>
  <c r="I10" i="3"/>
  <c r="J10" i="3" s="1"/>
  <c r="I9" i="3"/>
  <c r="K9" i="3" s="1"/>
  <c r="I8" i="3"/>
  <c r="K8" i="3" s="1"/>
  <c r="K18" i="3"/>
  <c r="J6" i="3"/>
  <c r="I6" i="3"/>
  <c r="J5" i="3"/>
  <c r="I5" i="3"/>
  <c r="I27" i="3" l="1"/>
  <c r="K12" i="3"/>
  <c r="K10" i="3"/>
  <c r="J9" i="3"/>
  <c r="K6" i="3"/>
  <c r="K5" i="3"/>
  <c r="J11" i="3"/>
  <c r="J8" i="3"/>
  <c r="I26" i="3"/>
  <c r="I28" i="3"/>
  <c r="K7" i="3"/>
  <c r="J7" i="3"/>
  <c r="I29" i="3" l="1"/>
  <c r="I30" i="3" s="1"/>
</calcChain>
</file>

<file path=xl/sharedStrings.xml><?xml version="1.0" encoding="utf-8"?>
<sst xmlns="http://schemas.openxmlformats.org/spreadsheetml/2006/main" count="77" uniqueCount="56">
  <si>
    <t>Lp.</t>
  </si>
  <si>
    <t>Nazwa produktu</t>
  </si>
  <si>
    <t>Opis</t>
  </si>
  <si>
    <t>Ilość</t>
  </si>
  <si>
    <t>J.m.</t>
  </si>
  <si>
    <t>cena jednostkowa netto</t>
  </si>
  <si>
    <t>VAT [%]</t>
  </si>
  <si>
    <t>wartość netto</t>
  </si>
  <si>
    <t>vat</t>
  </si>
  <si>
    <t>wartość vat</t>
  </si>
  <si>
    <t>wartość vat 5%</t>
  </si>
  <si>
    <t>wartość vat 8%</t>
  </si>
  <si>
    <t>wartość vat 23%</t>
  </si>
  <si>
    <t>wartość brutto</t>
  </si>
  <si>
    <t>szt.</t>
  </si>
  <si>
    <t>Nazwa, producent</t>
  </si>
  <si>
    <t>OPIS PRZEDMIOTU ZAMÓWIENIA - HERBATA</t>
  </si>
  <si>
    <t>Herbata YERBA MATE</t>
  </si>
  <si>
    <t>Herbata śniadaniowa CEYLON GOLD</t>
  </si>
  <si>
    <t>Herbata GUNPOWDER GREEN</t>
  </si>
  <si>
    <t xml:space="preserve">Herbata ROOIBOS SUNRISE
</t>
  </si>
  <si>
    <t>Herbata EARL GREY BLUE</t>
  </si>
  <si>
    <t>Herbata CEYLON GOLD</t>
  </si>
  <si>
    <t>Herbata ENGLISH BREAKFAST</t>
  </si>
  <si>
    <t>Herbata GREEN JASMINE</t>
  </si>
  <si>
    <t>Herbata PEPPERMINT GREEN</t>
  </si>
  <si>
    <t>Herbata WHITE PEARL of FUIJAN</t>
  </si>
  <si>
    <t>Herbata FOREST FRUITS</t>
  </si>
  <si>
    <t>Herbata MEXICAN DREAM</t>
  </si>
  <si>
    <t>Herbata PEACH LEMON STAR</t>
  </si>
  <si>
    <t>Herbata YERBA MATE LEMON</t>
  </si>
  <si>
    <t>Herbata śniadaniowa EARLGREY</t>
  </si>
  <si>
    <t>Herbata  PEPPERMINT</t>
  </si>
  <si>
    <t>Herbata  GREEN MARACUYA</t>
  </si>
  <si>
    <t>Herbata Rooibos</t>
  </si>
  <si>
    <t>Herbata śniadnaniowa
ENGLISH BREAKFAST</t>
  </si>
  <si>
    <t>Skład: mieszanka czarnych herbat liściastych pochodzących z rejonu Kandy na Sri Lance (100%), (500 szt/ opk), cena 1 szt. Sir Williams lub równowarzny</t>
  </si>
  <si>
    <t>Skład: czarna herbata. Intensywny i długo utrzymujący się smak  czas parzenia 3/4min. (500 szt/ opk) , cena 1 szt Sir Williams lub równowarzny</t>
  </si>
  <si>
    <t>Skład: Czarna herbata, aromat bergamotki. Czas parzenia 3/4min, (500 szt/ opk) cena 1 szt Sir Williams lub równowarzny</t>
  </si>
  <si>
    <t>Skład: Czarna herbata FOP z rejonu Kandy na Sri Lance; pakowanie od 40 do 50 szt. RICHMONT LUB RÓWNOWAŻNY, cena 1 szt.</t>
  </si>
  <si>
    <t>Skład: Mieszanka czarnych herbat pochodzących z wysokich rejonów Sri Lanki i Indii; pakowanie od 40 do 50 szt. RICHMONT LUB RÓWNOWAŻNY, cena 1 szt.</t>
  </si>
  <si>
    <t>Skład: herbata czarna liściasta pochodząca ze Sri Lanki (97%) z naturalnym olejkiem bergamotki; pakowanie od 40 do 50 szt. RICHMONT LUB RÓWNOWAŻNY, cena 1 szt.</t>
  </si>
  <si>
    <t>Skład: Rooibos (88%), ananas, płatki słonecznika, truskawki, czarna porzeczka; pakowanie od 40 do 50 szt. RICHMONT LUB RÓWNOWAŻNY, cena 1 szt.</t>
  </si>
  <si>
    <t>Skład: Wysokogatunkowa chińska zielona herbata Gunpowder (100%);  pakowanie od 40 do 50 szt. RICHMONT LUB RÓWNOWAŻNY, cena 1 szt.</t>
  </si>
  <si>
    <t>kład: Wysokogatunkowa chińska zielona herbata (97%), płatki jaśminu (3%); od 40 do 50 szt. RICHMONT LUB RÓWNOWAŻNY, cena 1 szt.</t>
  </si>
  <si>
    <t>Skład: Zielona herbata (58%), liście mięty (40%), naturalny aromat mięty pieprzowej; od 40 do 50 szt. RICHMONT LUB RÓWNOWAŻNY, cena 1 szt.</t>
  </si>
  <si>
    <t>Skład: Biała herbata (95,2%), kawałki truskawek, kwiaty malwy; pakowanie od 40 do 50 szt. RICHMONT LUB RÓWNOWAŻNY, cena 1 szt.</t>
  </si>
  <si>
    <t>Skład: Czarny bez, hibiskus, słodkie liście jeżyny, aromat truskawkowo-śmietankowy, truskawki; pakowanie od 40 do 50 szt. RICHMONT LUB RÓWNOWAŻNY, cena 1 szt.</t>
  </si>
  <si>
    <t>Skład: Jabłko, hibiskus, skórka pomarańczy, cynamon organiczny, goździki, naturalny aromat, owoc dzikiej róży; pakowanie od 40 do 50 szt. RICHMONT LUB RÓWNOWAŻNY, cena 1 szt.</t>
  </si>
  <si>
    <t>Skład: Trawa cytrynowa (21%), suszone kawałki brzoskwini (1%), hibiskus, jabłko, marchewka, skórka pomarańczy, naturalny aromat cytrynowy; pakowanie od 40 do 50 szt. RICHMONT LUB RÓWNOWAŻNY, cena 1 szt.</t>
  </si>
  <si>
    <t>Skład: Yerba Mate (70%), trawa cytrynowa (18%), skórka pomarańczy, organiczny mirt cytrynowy, naturalny aromat; pakowanie od 40 do 50 szt. RICHMONT LUB RÓWNOWAŻNY, cena 1 szt.</t>
  </si>
  <si>
    <t>Skład: rooibos (85%), trawa cytrynowa, aromat opuncji figowej i brzoskwini, granulat brzoskwiniowy, kwiat opuncji, płatki róży; (500 szt/ opk) cena 1 szt Sir Williams lub równowarzny</t>
  </si>
  <si>
    <t>Skład: chińska herbata zielona (86%), marakuja, skórka pomarańczy, trawa cytrynowa, płatki róży, aromat. Opakowanie 500 szt. Cena 1 szt. Sir Williams lub równowarzny</t>
  </si>
  <si>
    <t>Skład: mięta pieprzowa (90%), chińska herbata sencha (10%). Opakowanie 500 szt. Cena 1 szt. Sir Williams lub równowarzny</t>
  </si>
  <si>
    <t>Skład: hibiskus, suszone jabłka, owoce czarnego bzu, suszona czarna porzeczka i malina, kandyzowany ananas, aromat. Opakowanie 500 szt. Cena 1 szt. Sir Williams lub równowarzny</t>
  </si>
  <si>
    <t>Skład: chińska herbata zielona, yerba mate (19%), rooibos, suszone jabłka, skórka pomarańczowa, imbir, cynamon, owies, kardamon. Opakowanie 500 szt. Cena 1 szt. Sir Williams lub równowarzny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</si>
</sst>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3" borderId="10" applyNumberFormat="0" applyAlignment="0" applyProtection="0"/>
  </cellStyleXfs>
  <cellXfs count="27">
    <xf numFmtId="0" fontId="0" fillId="0" borderId="0" xfId="0"/>
    <xf numFmtId="0" fontId="4" fillId="0" borderId="0" xfId="2"/>
    <xf numFmtId="0" fontId="4" fillId="0" borderId="0" xfId="2" applyAlignment="1">
      <alignment horizontal="center" vertical="center"/>
    </xf>
    <xf numFmtId="164" fontId="4" fillId="0" borderId="0" xfId="2" applyNumberFormat="1"/>
    <xf numFmtId="164" fontId="4" fillId="0" borderId="3" xfId="2" applyNumberFormat="1" applyBorder="1"/>
    <xf numFmtId="164" fontId="4" fillId="0" borderId="6" xfId="2" applyNumberFormat="1" applyBorder="1"/>
    <xf numFmtId="164" fontId="4" fillId="0" borderId="9" xfId="2" applyNumberFormat="1" applyBorder="1"/>
    <xf numFmtId="0" fontId="5" fillId="3" borderId="10" xfId="3" applyAlignment="1">
      <alignment horizontal="center" vertical="center" wrapText="1"/>
    </xf>
    <xf numFmtId="0" fontId="5" fillId="3" borderId="10" xfId="3" applyAlignment="1">
      <alignment horizontal="center" vertical="center"/>
    </xf>
    <xf numFmtId="0" fontId="5" fillId="2" borderId="0" xfId="3" applyFill="1" applyBorder="1" applyAlignment="1">
      <alignment horizontal="center" vertical="center" wrapText="1"/>
    </xf>
    <xf numFmtId="0" fontId="5" fillId="2" borderId="0" xfId="3" applyFill="1" applyBorder="1" applyAlignment="1">
      <alignment horizontal="left" vertical="center" indent="1"/>
    </xf>
    <xf numFmtId="0" fontId="5" fillId="2" borderId="0" xfId="3" applyFill="1" applyBorder="1" applyAlignment="1">
      <alignment horizontal="left" vertical="center" wrapText="1" indent="1"/>
    </xf>
    <xf numFmtId="0" fontId="5" fillId="2" borderId="0" xfId="3" applyFill="1" applyBorder="1" applyAlignment="1">
      <alignment horizontal="center" vertical="center"/>
    </xf>
    <xf numFmtId="164" fontId="5" fillId="2" borderId="0" xfId="3" applyNumberFormat="1" applyFill="1" applyBorder="1" applyAlignment="1">
      <alignment horizontal="left" vertical="center" indent="1"/>
    </xf>
    <xf numFmtId="10" fontId="5" fillId="2" borderId="0" xfId="3" applyNumberFormat="1" applyFill="1" applyBorder="1" applyAlignment="1">
      <alignment horizontal="left" vertical="center" indent="1"/>
    </xf>
    <xf numFmtId="164" fontId="5" fillId="3" borderId="10" xfId="3" applyNumberFormat="1" applyAlignment="1">
      <alignment horizontal="center" vertical="center"/>
    </xf>
    <xf numFmtId="10" fontId="5" fillId="3" borderId="10" xfId="3" applyNumberFormat="1" applyAlignment="1">
      <alignment horizontal="center" vertical="center"/>
    </xf>
    <xf numFmtId="0" fontId="6" fillId="4" borderId="10" xfId="3" applyFont="1" applyFill="1" applyAlignment="1">
      <alignment horizontal="center" vertical="center" wrapText="1"/>
    </xf>
    <xf numFmtId="0" fontId="5" fillId="4" borderId="10" xfId="3" applyFill="1" applyAlignment="1">
      <alignment horizontal="center" vertical="center" wrapText="1"/>
    </xf>
    <xf numFmtId="0" fontId="6" fillId="4" borderId="10" xfId="3" applyFont="1" applyFill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0" xfId="2" applyFont="1" applyAlignment="1">
      <alignment horizontal="center"/>
    </xf>
  </cellXfs>
  <cellStyles count="4">
    <cellStyle name="Dane wyjściowe" xfId="3" builtinId="21"/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0"/>
  <sheetViews>
    <sheetView tabSelected="1" zoomScale="70" zoomScaleNormal="70" workbookViewId="0">
      <selection activeCell="H7" sqref="H7"/>
    </sheetView>
  </sheetViews>
  <sheetFormatPr defaultColWidth="9.109375" defaultRowHeight="14.4" x14ac:dyDescent="0.3"/>
  <cols>
    <col min="1" max="2" width="9.109375" style="1"/>
    <col min="3" max="3" width="41" style="1" bestFit="1" customWidth="1"/>
    <col min="4" max="4" width="59.21875" style="1" customWidth="1"/>
    <col min="5" max="5" width="15.33203125" style="1" customWidth="1"/>
    <col min="6" max="6" width="13.44140625" style="1" customWidth="1"/>
    <col min="7" max="7" width="18" style="1" bestFit="1" customWidth="1"/>
    <col min="8" max="8" width="9.5546875" style="1" customWidth="1"/>
    <col min="9" max="9" width="17" style="1" bestFit="1" customWidth="1"/>
    <col min="10" max="10" width="15.5546875" style="1" customWidth="1"/>
    <col min="11" max="12" width="17.5546875" style="1" customWidth="1"/>
    <col min="13" max="16384" width="9.109375" style="1"/>
  </cols>
  <sheetData>
    <row r="2" spans="2:12" ht="21" x14ac:dyDescent="0.4">
      <c r="B2" s="26" t="s">
        <v>16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s="2" customFormat="1" ht="30" customHeight="1" x14ac:dyDescent="0.3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8" t="s">
        <v>9</v>
      </c>
      <c r="L3" s="8" t="s">
        <v>15</v>
      </c>
    </row>
    <row r="4" spans="2:12" ht="48.6" customHeight="1" x14ac:dyDescent="0.3">
      <c r="B4" s="7">
        <v>1</v>
      </c>
      <c r="C4" s="17" t="s">
        <v>22</v>
      </c>
      <c r="D4" s="18" t="s">
        <v>39</v>
      </c>
      <c r="E4" s="8">
        <v>400</v>
      </c>
      <c r="F4" s="8" t="s">
        <v>14</v>
      </c>
      <c r="G4" s="15"/>
      <c r="H4" s="16"/>
      <c r="I4" s="15">
        <f>E4*G4</f>
        <v>0</v>
      </c>
      <c r="J4" s="15">
        <f>G4*H4</f>
        <v>0</v>
      </c>
      <c r="K4" s="15">
        <f>H4*I4</f>
        <v>0</v>
      </c>
      <c r="L4" s="15"/>
    </row>
    <row r="5" spans="2:12" ht="52.2" customHeight="1" x14ac:dyDescent="0.3">
      <c r="B5" s="7">
        <v>2</v>
      </c>
      <c r="C5" s="17" t="s">
        <v>23</v>
      </c>
      <c r="D5" s="18" t="s">
        <v>40</v>
      </c>
      <c r="E5" s="8">
        <v>400</v>
      </c>
      <c r="F5" s="8" t="s">
        <v>14</v>
      </c>
      <c r="G5" s="15"/>
      <c r="H5" s="16"/>
      <c r="I5" s="15">
        <f t="shared" ref="I5:I10" si="0">E5*G5</f>
        <v>0</v>
      </c>
      <c r="J5" s="15">
        <f t="shared" ref="J5:K6" si="1">G5*H5</f>
        <v>0</v>
      </c>
      <c r="K5" s="15">
        <f>H5*I5</f>
        <v>0</v>
      </c>
      <c r="L5" s="15"/>
    </row>
    <row r="6" spans="2:12" ht="61.2" customHeight="1" x14ac:dyDescent="0.3">
      <c r="B6" s="7">
        <v>3</v>
      </c>
      <c r="C6" s="19" t="s">
        <v>21</v>
      </c>
      <c r="D6" s="18" t="s">
        <v>41</v>
      </c>
      <c r="E6" s="8">
        <v>200</v>
      </c>
      <c r="F6" s="8" t="s">
        <v>14</v>
      </c>
      <c r="G6" s="15"/>
      <c r="H6" s="16"/>
      <c r="I6" s="15">
        <f t="shared" si="0"/>
        <v>0</v>
      </c>
      <c r="J6" s="15">
        <f t="shared" si="1"/>
        <v>0</v>
      </c>
      <c r="K6" s="15">
        <f t="shared" si="1"/>
        <v>0</v>
      </c>
      <c r="L6" s="15"/>
    </row>
    <row r="7" spans="2:12" ht="60.6" customHeight="1" x14ac:dyDescent="0.3">
      <c r="B7" s="7">
        <v>4</v>
      </c>
      <c r="C7" s="17" t="s">
        <v>20</v>
      </c>
      <c r="D7" s="18" t="s">
        <v>42</v>
      </c>
      <c r="E7" s="8">
        <v>200</v>
      </c>
      <c r="F7" s="8" t="s">
        <v>14</v>
      </c>
      <c r="G7" s="15"/>
      <c r="H7" s="16"/>
      <c r="I7" s="15">
        <f>E7*G7</f>
        <v>0</v>
      </c>
      <c r="J7" s="15">
        <f>I7*H7</f>
        <v>0</v>
      </c>
      <c r="K7" s="15">
        <f>I7*H7</f>
        <v>0</v>
      </c>
      <c r="L7" s="15"/>
    </row>
    <row r="8" spans="2:12" ht="51.6" customHeight="1" x14ac:dyDescent="0.3">
      <c r="B8" s="7">
        <v>5</v>
      </c>
      <c r="C8" s="17" t="s">
        <v>19</v>
      </c>
      <c r="D8" s="18" t="s">
        <v>43</v>
      </c>
      <c r="E8" s="8">
        <v>200</v>
      </c>
      <c r="F8" s="8" t="s">
        <v>14</v>
      </c>
      <c r="G8" s="15"/>
      <c r="H8" s="16"/>
      <c r="I8" s="15">
        <f t="shared" si="0"/>
        <v>0</v>
      </c>
      <c r="J8" s="15">
        <f>I8*H8</f>
        <v>0</v>
      </c>
      <c r="K8" s="15">
        <f>I8*H8</f>
        <v>0</v>
      </c>
      <c r="L8" s="15"/>
    </row>
    <row r="9" spans="2:12" ht="49.2" customHeight="1" x14ac:dyDescent="0.3">
      <c r="B9" s="7">
        <v>6</v>
      </c>
      <c r="C9" s="17" t="s">
        <v>24</v>
      </c>
      <c r="D9" s="18" t="s">
        <v>44</v>
      </c>
      <c r="E9" s="8">
        <v>300</v>
      </c>
      <c r="F9" s="8" t="s">
        <v>14</v>
      </c>
      <c r="G9" s="15"/>
      <c r="H9" s="16"/>
      <c r="I9" s="15">
        <f t="shared" si="0"/>
        <v>0</v>
      </c>
      <c r="J9" s="15">
        <f>I9*H9</f>
        <v>0</v>
      </c>
      <c r="K9" s="15">
        <f>I9*H9</f>
        <v>0</v>
      </c>
      <c r="L9" s="15"/>
    </row>
    <row r="10" spans="2:12" ht="76.2" customHeight="1" x14ac:dyDescent="0.3">
      <c r="B10" s="7">
        <v>7</v>
      </c>
      <c r="C10" s="17" t="s">
        <v>25</v>
      </c>
      <c r="D10" s="18" t="s">
        <v>45</v>
      </c>
      <c r="E10" s="8">
        <v>200</v>
      </c>
      <c r="F10" s="8" t="s">
        <v>14</v>
      </c>
      <c r="G10" s="15"/>
      <c r="H10" s="16"/>
      <c r="I10" s="15">
        <f t="shared" si="0"/>
        <v>0</v>
      </c>
      <c r="J10" s="15">
        <f t="shared" ref="J10:J11" si="2">I10*H10</f>
        <v>0</v>
      </c>
      <c r="K10" s="15">
        <f t="shared" ref="K10:K11" si="3">I10*H10</f>
        <v>0</v>
      </c>
      <c r="L10" s="15"/>
    </row>
    <row r="11" spans="2:12" ht="81.599999999999994" customHeight="1" x14ac:dyDescent="0.3">
      <c r="B11" s="7">
        <v>8</v>
      </c>
      <c r="C11" s="17" t="s">
        <v>26</v>
      </c>
      <c r="D11" s="18" t="s">
        <v>46</v>
      </c>
      <c r="E11" s="8">
        <v>200</v>
      </c>
      <c r="F11" s="8" t="s">
        <v>14</v>
      </c>
      <c r="G11" s="15"/>
      <c r="H11" s="16"/>
      <c r="I11" s="15">
        <f t="shared" ref="I11:I17" si="4">E11*G11</f>
        <v>0</v>
      </c>
      <c r="J11" s="15">
        <f t="shared" si="2"/>
        <v>0</v>
      </c>
      <c r="K11" s="15">
        <f t="shared" si="3"/>
        <v>0</v>
      </c>
      <c r="L11" s="15"/>
    </row>
    <row r="12" spans="2:12" ht="58.2" customHeight="1" x14ac:dyDescent="0.3">
      <c r="B12" s="7">
        <v>9</v>
      </c>
      <c r="C12" s="17" t="s">
        <v>27</v>
      </c>
      <c r="D12" s="18" t="s">
        <v>47</v>
      </c>
      <c r="E12" s="8">
        <v>400</v>
      </c>
      <c r="F12" s="8" t="s">
        <v>14</v>
      </c>
      <c r="G12" s="15"/>
      <c r="H12" s="16"/>
      <c r="I12" s="15">
        <f t="shared" si="4"/>
        <v>0</v>
      </c>
      <c r="J12" s="15">
        <f t="shared" ref="J12:J23" si="5">I12*H12</f>
        <v>0</v>
      </c>
      <c r="K12" s="15">
        <f t="shared" ref="K12:K23" si="6">I12*H12</f>
        <v>0</v>
      </c>
      <c r="L12" s="15"/>
    </row>
    <row r="13" spans="2:12" ht="58.2" customHeight="1" x14ac:dyDescent="0.3">
      <c r="B13" s="7">
        <v>10</v>
      </c>
      <c r="C13" s="17" t="s">
        <v>28</v>
      </c>
      <c r="D13" s="18" t="s">
        <v>48</v>
      </c>
      <c r="E13" s="8">
        <v>400</v>
      </c>
      <c r="F13" s="8" t="s">
        <v>14</v>
      </c>
      <c r="G13" s="15"/>
      <c r="H13" s="16"/>
      <c r="I13" s="15">
        <f t="shared" si="4"/>
        <v>0</v>
      </c>
      <c r="J13" s="15">
        <f t="shared" si="5"/>
        <v>0</v>
      </c>
      <c r="K13" s="15">
        <f t="shared" si="6"/>
        <v>0</v>
      </c>
      <c r="L13" s="15"/>
    </row>
    <row r="14" spans="2:12" ht="58.2" customHeight="1" x14ac:dyDescent="0.3">
      <c r="B14" s="7">
        <v>11</v>
      </c>
      <c r="C14" s="17" t="s">
        <v>29</v>
      </c>
      <c r="D14" s="18" t="s">
        <v>49</v>
      </c>
      <c r="E14" s="8">
        <v>400</v>
      </c>
      <c r="F14" s="8" t="s">
        <v>14</v>
      </c>
      <c r="G14" s="15"/>
      <c r="H14" s="16"/>
      <c r="I14" s="15">
        <f t="shared" si="4"/>
        <v>0</v>
      </c>
      <c r="J14" s="15">
        <f t="shared" si="5"/>
        <v>0</v>
      </c>
      <c r="K14" s="15">
        <f t="shared" si="6"/>
        <v>0</v>
      </c>
      <c r="L14" s="15"/>
    </row>
    <row r="15" spans="2:12" ht="58.2" customHeight="1" x14ac:dyDescent="0.3">
      <c r="B15" s="7">
        <v>12</v>
      </c>
      <c r="C15" s="17" t="s">
        <v>30</v>
      </c>
      <c r="D15" s="18" t="s">
        <v>50</v>
      </c>
      <c r="E15" s="8">
        <v>200</v>
      </c>
      <c r="F15" s="8" t="s">
        <v>14</v>
      </c>
      <c r="G15" s="15"/>
      <c r="H15" s="16"/>
      <c r="I15" s="15">
        <f t="shared" si="4"/>
        <v>0</v>
      </c>
      <c r="J15" s="15">
        <f t="shared" si="5"/>
        <v>0</v>
      </c>
      <c r="K15" s="15">
        <f t="shared" si="6"/>
        <v>0</v>
      </c>
      <c r="L15" s="15"/>
    </row>
    <row r="16" spans="2:12" ht="58.2" customHeight="1" x14ac:dyDescent="0.3">
      <c r="B16" s="7">
        <v>13</v>
      </c>
      <c r="C16" s="17" t="s">
        <v>18</v>
      </c>
      <c r="D16" s="18" t="s">
        <v>36</v>
      </c>
      <c r="E16" s="8">
        <v>5000</v>
      </c>
      <c r="F16" s="8" t="s">
        <v>14</v>
      </c>
      <c r="G16" s="15"/>
      <c r="H16" s="16"/>
      <c r="I16" s="15">
        <f t="shared" si="4"/>
        <v>0</v>
      </c>
      <c r="J16" s="15">
        <f t="shared" si="5"/>
        <v>0</v>
      </c>
      <c r="K16" s="15">
        <f t="shared" si="6"/>
        <v>0</v>
      </c>
      <c r="L16" s="15"/>
    </row>
    <row r="17" spans="2:12" ht="58.2" customHeight="1" x14ac:dyDescent="0.3">
      <c r="B17" s="7">
        <v>14</v>
      </c>
      <c r="C17" s="17" t="s">
        <v>35</v>
      </c>
      <c r="D17" s="18" t="s">
        <v>37</v>
      </c>
      <c r="E17" s="8">
        <v>5000</v>
      </c>
      <c r="F17" s="8" t="s">
        <v>14</v>
      </c>
      <c r="G17" s="15"/>
      <c r="H17" s="16"/>
      <c r="I17" s="15">
        <f t="shared" si="4"/>
        <v>0</v>
      </c>
      <c r="J17" s="15">
        <f t="shared" si="5"/>
        <v>0</v>
      </c>
      <c r="K17" s="15">
        <f t="shared" si="6"/>
        <v>0</v>
      </c>
      <c r="L17" s="15"/>
    </row>
    <row r="18" spans="2:12" ht="48.6" customHeight="1" x14ac:dyDescent="0.3">
      <c r="B18" s="7">
        <v>15</v>
      </c>
      <c r="C18" s="19" t="s">
        <v>31</v>
      </c>
      <c r="D18" s="18" t="s">
        <v>38</v>
      </c>
      <c r="E18" s="8">
        <v>5000</v>
      </c>
      <c r="F18" s="8" t="s">
        <v>14</v>
      </c>
      <c r="G18" s="15"/>
      <c r="H18" s="16"/>
      <c r="I18" s="15">
        <f t="shared" ref="I18:I23" si="7">E18*G18</f>
        <v>0</v>
      </c>
      <c r="J18" s="15">
        <f t="shared" si="5"/>
        <v>0</v>
      </c>
      <c r="K18" s="15">
        <f t="shared" si="6"/>
        <v>0</v>
      </c>
      <c r="L18" s="15"/>
    </row>
    <row r="19" spans="2:12" ht="48.6" customHeight="1" x14ac:dyDescent="0.3">
      <c r="B19" s="7">
        <v>16</v>
      </c>
      <c r="C19" s="19" t="s">
        <v>34</v>
      </c>
      <c r="D19" s="18" t="s">
        <v>51</v>
      </c>
      <c r="E19" s="8">
        <v>5000</v>
      </c>
      <c r="F19" s="8" t="s">
        <v>14</v>
      </c>
      <c r="G19" s="15"/>
      <c r="H19" s="16"/>
      <c r="I19" s="15">
        <f t="shared" si="7"/>
        <v>0</v>
      </c>
      <c r="J19" s="15">
        <f t="shared" si="5"/>
        <v>0</v>
      </c>
      <c r="K19" s="15">
        <f t="shared" si="6"/>
        <v>0</v>
      </c>
      <c r="L19" s="15"/>
    </row>
    <row r="20" spans="2:12" ht="48.6" customHeight="1" x14ac:dyDescent="0.3">
      <c r="B20" s="7">
        <v>17</v>
      </c>
      <c r="C20" s="17" t="s">
        <v>33</v>
      </c>
      <c r="D20" s="18" t="s">
        <v>52</v>
      </c>
      <c r="E20" s="8">
        <v>5000</v>
      </c>
      <c r="F20" s="8" t="s">
        <v>14</v>
      </c>
      <c r="G20" s="15"/>
      <c r="H20" s="16"/>
      <c r="I20" s="15">
        <f t="shared" si="7"/>
        <v>0</v>
      </c>
      <c r="J20" s="15">
        <f t="shared" si="5"/>
        <v>0</v>
      </c>
      <c r="K20" s="15">
        <f t="shared" si="6"/>
        <v>0</v>
      </c>
      <c r="L20" s="15"/>
    </row>
    <row r="21" spans="2:12" ht="48.6" customHeight="1" x14ac:dyDescent="0.3">
      <c r="B21" s="7">
        <v>18</v>
      </c>
      <c r="C21" s="17" t="s">
        <v>32</v>
      </c>
      <c r="D21" s="18" t="s">
        <v>53</v>
      </c>
      <c r="E21" s="8">
        <v>5000</v>
      </c>
      <c r="F21" s="8" t="s">
        <v>14</v>
      </c>
      <c r="G21" s="15"/>
      <c r="H21" s="16"/>
      <c r="I21" s="15">
        <f t="shared" si="7"/>
        <v>0</v>
      </c>
      <c r="J21" s="15">
        <f t="shared" si="5"/>
        <v>0</v>
      </c>
      <c r="K21" s="15">
        <f t="shared" si="6"/>
        <v>0</v>
      </c>
      <c r="L21" s="15"/>
    </row>
    <row r="22" spans="2:12" ht="48.6" customHeight="1" x14ac:dyDescent="0.3">
      <c r="B22" s="7">
        <v>19</v>
      </c>
      <c r="C22" s="17" t="s">
        <v>27</v>
      </c>
      <c r="D22" s="18" t="s">
        <v>54</v>
      </c>
      <c r="E22" s="8">
        <v>5000</v>
      </c>
      <c r="F22" s="8" t="s">
        <v>14</v>
      </c>
      <c r="G22" s="15"/>
      <c r="H22" s="16"/>
      <c r="I22" s="15">
        <f t="shared" si="7"/>
        <v>0</v>
      </c>
      <c r="J22" s="15">
        <f t="shared" si="5"/>
        <v>0</v>
      </c>
      <c r="K22" s="15">
        <f t="shared" si="6"/>
        <v>0</v>
      </c>
      <c r="L22" s="15"/>
    </row>
    <row r="23" spans="2:12" ht="48.6" customHeight="1" x14ac:dyDescent="0.3">
      <c r="B23" s="7">
        <v>20</v>
      </c>
      <c r="C23" s="17" t="s">
        <v>17</v>
      </c>
      <c r="D23" s="18" t="s">
        <v>55</v>
      </c>
      <c r="E23" s="8">
        <v>5000</v>
      </c>
      <c r="F23" s="8" t="s">
        <v>14</v>
      </c>
      <c r="G23" s="15"/>
      <c r="H23" s="16"/>
      <c r="I23" s="15">
        <f t="shared" si="7"/>
        <v>0</v>
      </c>
      <c r="J23" s="15">
        <f t="shared" si="5"/>
        <v>0</v>
      </c>
      <c r="K23" s="15">
        <f t="shared" si="6"/>
        <v>0</v>
      </c>
      <c r="L23" s="15"/>
    </row>
    <row r="24" spans="2:12" x14ac:dyDescent="0.3">
      <c r="B24" s="9"/>
      <c r="C24" s="10"/>
      <c r="D24" s="11"/>
      <c r="E24" s="12"/>
      <c r="F24" s="12"/>
      <c r="G24" s="13"/>
      <c r="H24" s="14"/>
      <c r="I24" s="13"/>
      <c r="J24" s="13"/>
      <c r="K24" s="13"/>
      <c r="L24" s="13"/>
    </row>
    <row r="25" spans="2:12" ht="15" thickBot="1" x14ac:dyDescent="0.35"/>
    <row r="26" spans="2:12" ht="15" x14ac:dyDescent="0.3">
      <c r="G26" s="22" t="s">
        <v>7</v>
      </c>
      <c r="H26" s="23"/>
      <c r="I26" s="4">
        <f>SUM(I4:I23)</f>
        <v>0</v>
      </c>
    </row>
    <row r="27" spans="2:12" ht="15" x14ac:dyDescent="0.3">
      <c r="G27" s="24" t="s">
        <v>10</v>
      </c>
      <c r="H27" s="25"/>
      <c r="I27" s="5">
        <f>SUMIF(H4:H23,"5%",K4:K23)</f>
        <v>0</v>
      </c>
    </row>
    <row r="28" spans="2:12" ht="15" x14ac:dyDescent="0.3">
      <c r="G28" s="24" t="s">
        <v>11</v>
      </c>
      <c r="H28" s="25"/>
      <c r="I28" s="5">
        <f>SUMIF(H4:H23,8%,K4:K23)</f>
        <v>0</v>
      </c>
      <c r="J28" s="3"/>
    </row>
    <row r="29" spans="2:12" ht="15" x14ac:dyDescent="0.3">
      <c r="G29" s="24" t="s">
        <v>12</v>
      </c>
      <c r="H29" s="25"/>
      <c r="I29" s="5">
        <f>SUMIF(H4:H23,23%,K4:K23)</f>
        <v>0</v>
      </c>
    </row>
    <row r="30" spans="2:12" ht="15.6" thickBot="1" x14ac:dyDescent="0.35">
      <c r="G30" s="20" t="s">
        <v>13</v>
      </c>
      <c r="H30" s="21"/>
      <c r="I30" s="6">
        <f>SUM(I26:I29)</f>
        <v>0</v>
      </c>
    </row>
  </sheetData>
  <mergeCells count="6">
    <mergeCell ref="B2:L2"/>
    <mergeCell ref="G30:H30"/>
    <mergeCell ref="G26:H26"/>
    <mergeCell ref="G27:H27"/>
    <mergeCell ref="G28:H28"/>
    <mergeCell ref="G29:H29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kawa i herbata</vt:lpstr>
      <vt:lpstr>'kawa i herbata'!Obszar_wydruku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Przygódzka</dc:creator>
  <cp:lastModifiedBy>Mariusz Kawałko</cp:lastModifiedBy>
  <cp:lastPrinted>2024-01-31T06:42:33Z</cp:lastPrinted>
  <dcterms:created xsi:type="dcterms:W3CDTF">2022-08-04T12:33:52Z</dcterms:created>
  <dcterms:modified xsi:type="dcterms:W3CDTF">2025-03-21T10:13:26Z</dcterms:modified>
</cp:coreProperties>
</file>